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健太郎\Desktop\GAT\log_GAT_2017\"/>
    </mc:Choice>
  </mc:AlternateContent>
  <bookViews>
    <workbookView xWindow="0" yWindow="0" windowWidth="9870" windowHeight="5895" tabRatio="382" activeTab="1"/>
  </bookViews>
  <sheets>
    <sheet name="プログラムリスト" sheetId="1" r:id="rId1"/>
    <sheet name="通常部門" sheetId="2" r:id="rId2"/>
    <sheet name="ライトウェイト部門" sheetId="3" r:id="rId3"/>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5" i="3" l="1"/>
  <c r="D5" i="3"/>
  <c r="E4" i="3"/>
  <c r="C4" i="3"/>
  <c r="E3" i="3"/>
  <c r="D3" i="3"/>
  <c r="F12" i="3"/>
  <c r="E12" i="3"/>
  <c r="D12" i="3"/>
  <c r="F9" i="3"/>
  <c r="E9" i="3"/>
  <c r="D9" i="3"/>
</calcChain>
</file>

<file path=xl/sharedStrings.xml><?xml version="1.0" encoding="utf-8"?>
<sst xmlns="http://schemas.openxmlformats.org/spreadsheetml/2006/main" count="450" uniqueCount="207">
  <si>
    <t>プログラム名</t>
    <rPh sb="5" eb="6">
      <t>メイ</t>
    </rPh>
    <phoneticPr fontId="1"/>
  </si>
  <si>
    <t>氏名</t>
    <rPh sb="0" eb="2">
      <t>シメイ</t>
    </rPh>
    <phoneticPr fontId="1"/>
  </si>
  <si>
    <t>説明</t>
    <rPh sb="0" eb="2">
      <t>セツメイ</t>
    </rPh>
    <phoneticPr fontId="1"/>
  </si>
  <si>
    <t>メールアドレス</t>
    <phoneticPr fontId="1"/>
  </si>
  <si>
    <t>大渡勝己</t>
    <rPh sb="0" eb="2">
      <t>オオト</t>
    </rPh>
    <rPh sb="2" eb="3">
      <t>カツ</t>
    </rPh>
    <rPh sb="3" eb="4">
      <t>オノレ</t>
    </rPh>
    <phoneticPr fontId="1"/>
  </si>
  <si>
    <t>モンテカルロ木探索的手法により着手を決定します。ライトウェイト部門は1スレッド版でそれ以外の差異はありません。</t>
    <phoneticPr fontId="1"/>
  </si>
  <si>
    <t>a.a.b.a.b.c.a.b.c.d.abcd1234@gmail.com</t>
  </si>
  <si>
    <t>Tモンテカルロ</t>
    <phoneticPr fontId="1"/>
  </si>
  <si>
    <t>伊藤和司</t>
    <rPh sb="0" eb="2">
      <t>イトウ</t>
    </rPh>
    <rPh sb="2" eb="4">
      <t>カズシ</t>
    </rPh>
    <phoneticPr fontId="1"/>
  </si>
  <si>
    <t>自身が先攻の時は相手に1点だけ与えるようにストーンをはじいていき、後攻の時はハウスにストーンを集めて多くの得点が取れるように行動する方針で、原始モンテカルロを用いて手を決定する。</t>
    <rPh sb="3" eb="5">
      <t>センコウ</t>
    </rPh>
    <rPh sb="33" eb="35">
      <t>コウコウ</t>
    </rPh>
    <phoneticPr fontId="1"/>
  </si>
  <si>
    <t>ki.kingdom@gmail.com</t>
    <phoneticPr fontId="1"/>
  </si>
  <si>
    <t>プログラムのみ</t>
    <phoneticPr fontId="1"/>
  </si>
  <si>
    <t>GURA</t>
    <phoneticPr fontId="1"/>
  </si>
  <si>
    <t>西岡達紘</t>
    <phoneticPr fontId="1"/>
  </si>
  <si>
    <t>tasan138@yahoo.co.jp</t>
    <phoneticPr fontId="1"/>
  </si>
  <si>
    <t>提出</t>
    <rPh sb="0" eb="2">
      <t>テイシュツ</t>
    </rPh>
    <phoneticPr fontId="1"/>
  </si>
  <si>
    <t>済</t>
    <rPh sb="0" eb="1">
      <t>スミ</t>
    </rPh>
    <phoneticPr fontId="1"/>
  </si>
  <si>
    <t>Kumhau</t>
    <phoneticPr fontId="1"/>
  </si>
  <si>
    <t>松井亮平</t>
    <rPh sb="0" eb="2">
      <t>マツイ</t>
    </rPh>
    <rPh sb="2" eb="4">
      <t>リョウヘイ</t>
    </rPh>
    <phoneticPr fontId="1"/>
  </si>
  <si>
    <t>じりつくん</t>
    <phoneticPr fontId="1"/>
  </si>
  <si>
    <t>歩</t>
    <rPh sb="0" eb="1">
      <t>アユム</t>
    </rPh>
    <phoneticPr fontId="1"/>
  </si>
  <si>
    <t>加藤修</t>
    <rPh sb="0" eb="2">
      <t>カトウ</t>
    </rPh>
    <rPh sb="2" eb="3">
      <t>オサム</t>
    </rPh>
    <phoneticPr fontId="1"/>
  </si>
  <si>
    <t>NOVA</t>
    <phoneticPr fontId="1"/>
  </si>
  <si>
    <t>k1311077@edu.cc.uec.ac.jp</t>
  </si>
  <si>
    <t>1，2投目はガードを置いたりヒューリスティックに、3～7投目は
評価関数を用いて、8投目は先攻なら評価関数で、後攻ならエンドの得点によっ
て、ショットの決定を行う。</t>
    <phoneticPr fontId="1"/>
  </si>
  <si>
    <t>DQN</t>
    <phoneticPr fontId="1"/>
  </si>
  <si>
    <t>吉田直人</t>
    <rPh sb="0" eb="2">
      <t>ヨシダ</t>
    </rPh>
    <rPh sb="2" eb="4">
      <t>ナオト</t>
    </rPh>
    <phoneticPr fontId="1"/>
  </si>
  <si>
    <t>シートを入力，ショットを出力とするニューラルネットワークをエンド毎に得られる得点をもとに学習させた．学習済みのニューラルネットから出力されるショットを打つ．</t>
    <phoneticPr fontId="1"/>
  </si>
  <si>
    <t>aerodyne0176@icloud.com</t>
  </si>
  <si>
    <t>GCCS</t>
    <phoneticPr fontId="1"/>
  </si>
  <si>
    <t>通常</t>
    <rPh sb="0" eb="2">
      <t>ツウジョウ</t>
    </rPh>
    <phoneticPr fontId="1"/>
  </si>
  <si>
    <t>ライト</t>
    <phoneticPr fontId="1"/>
  </si>
  <si>
    <t>○</t>
    <phoneticPr fontId="1"/>
  </si>
  <si>
    <t>○</t>
    <phoneticPr fontId="1"/>
  </si>
  <si>
    <t>森健太郎</t>
    <rPh sb="0" eb="1">
      <t>モリ</t>
    </rPh>
    <rPh sb="1" eb="4">
      <t>ケンタロウ</t>
    </rPh>
    <phoneticPr fontId="1"/>
  </si>
  <si>
    <t>○</t>
    <phoneticPr fontId="1"/>
  </si>
  <si>
    <t>済/済</t>
    <rPh sb="0" eb="1">
      <t>スミ</t>
    </rPh>
    <rPh sb="2" eb="3">
      <t>スミ</t>
    </rPh>
    <phoneticPr fontId="1"/>
  </si>
  <si>
    <t>当日参加の有無</t>
    <rPh sb="0" eb="2">
      <t>トウジツ</t>
    </rPh>
    <rPh sb="2" eb="4">
      <t>サンカ</t>
    </rPh>
    <rPh sb="5" eb="7">
      <t>ウム</t>
    </rPh>
    <phoneticPr fontId="1"/>
  </si>
  <si>
    <t>備考</t>
    <rPh sb="0" eb="2">
      <t>ビコウ</t>
    </rPh>
    <phoneticPr fontId="1"/>
  </si>
  <si>
    <t>評価関数を用いたゲーム木探索（1手読み）を行う。じりつくんの手法を参考に、リンクを離散化することで候補手を生成する．</t>
    <rPh sb="0" eb="2">
      <t>ヒョウカ</t>
    </rPh>
    <rPh sb="2" eb="4">
      <t>カンスウ</t>
    </rPh>
    <rPh sb="5" eb="6">
      <t>モチ</t>
    </rPh>
    <rPh sb="11" eb="12">
      <t>キ</t>
    </rPh>
    <rPh sb="12" eb="14">
      <t>タンサク</t>
    </rPh>
    <rPh sb="16" eb="17">
      <t>テ</t>
    </rPh>
    <rPh sb="17" eb="18">
      <t>ヨ</t>
    </rPh>
    <rPh sb="21" eb="22">
      <t>オコナ</t>
    </rPh>
    <rPh sb="30" eb="32">
      <t>シュホウ</t>
    </rPh>
    <rPh sb="33" eb="35">
      <t>サンコウ</t>
    </rPh>
    <rPh sb="41" eb="43">
      <t>リサン</t>
    </rPh>
    <rPh sb="43" eb="44">
      <t>カ</t>
    </rPh>
    <rPh sb="49" eb="51">
      <t>コウホ</t>
    </rPh>
    <rPh sb="51" eb="52">
      <t>シュ</t>
    </rPh>
    <rPh sb="53" eb="55">
      <t>セイセイ</t>
    </rPh>
    <phoneticPr fontId="1"/>
  </si>
  <si>
    <t>○？</t>
    <phoneticPr fontId="1"/>
  </si>
  <si>
    <t>両部門で同一の実行ファイルを使う</t>
    <rPh sb="0" eb="3">
      <t>リョウブモン</t>
    </rPh>
    <rPh sb="4" eb="6">
      <t>ドウイツ</t>
    </rPh>
    <rPh sb="7" eb="9">
      <t>ジッコウ</t>
    </rPh>
    <rPh sb="14" eb="15">
      <t>ツカ</t>
    </rPh>
    <phoneticPr fontId="1"/>
  </si>
  <si>
    <t>shu.kato@complex.ist.hokudai.ac.jp</t>
  </si>
  <si>
    <t>m1311180@edu.cc.uec.ac.jp</t>
  </si>
  <si>
    <t>Proto</t>
    <phoneticPr fontId="1"/>
  </si>
  <si>
    <t>降旗克行</t>
    <phoneticPr fontId="1"/>
  </si>
  <si>
    <t>13f2044e@shinshu-u.ac.jp</t>
  </si>
  <si>
    <t>○</t>
    <phoneticPr fontId="1"/>
  </si>
  <si>
    <t>済</t>
    <rPh sb="0" eb="1">
      <t>スミ</t>
    </rPh>
    <phoneticPr fontId="1"/>
  </si>
  <si>
    <t>Tモンテカルロ</t>
    <phoneticPr fontId="1"/>
  </si>
  <si>
    <t>GURA</t>
    <phoneticPr fontId="1"/>
  </si>
  <si>
    <t>Kumhau</t>
    <phoneticPr fontId="1"/>
  </si>
  <si>
    <t>じりつくん</t>
    <phoneticPr fontId="1"/>
  </si>
  <si>
    <t>NOVA</t>
    <phoneticPr fontId="1"/>
  </si>
  <si>
    <t>DQN</t>
    <phoneticPr fontId="1"/>
  </si>
  <si>
    <t>GCCS</t>
    <phoneticPr fontId="1"/>
  </si>
  <si>
    <t>Proto</t>
    <phoneticPr fontId="1"/>
  </si>
  <si>
    <t>GURA</t>
    <phoneticPr fontId="1"/>
  </si>
  <si>
    <t>DQN</t>
    <phoneticPr fontId="1"/>
  </si>
  <si>
    <t>TMC</t>
    <phoneticPr fontId="1"/>
  </si>
  <si>
    <t>14-2</t>
    <phoneticPr fontId="1"/>
  </si>
  <si>
    <t>5-4</t>
    <phoneticPr fontId="1"/>
  </si>
  <si>
    <t>じりつ</t>
    <phoneticPr fontId="1"/>
  </si>
  <si>
    <t>6-17</t>
    <phoneticPr fontId="1"/>
  </si>
  <si>
    <t>Proto</t>
    <phoneticPr fontId="1"/>
  </si>
  <si>
    <t>4-15</t>
    <phoneticPr fontId="1"/>
  </si>
  <si>
    <t>Kumhau</t>
    <phoneticPr fontId="1"/>
  </si>
  <si>
    <t>×</t>
    <phoneticPr fontId="1"/>
  </si>
  <si>
    <t>○</t>
    <phoneticPr fontId="1"/>
  </si>
  <si>
    <t>GGCS</t>
    <phoneticPr fontId="1"/>
  </si>
  <si>
    <t>18-1</t>
    <phoneticPr fontId="1"/>
  </si>
  <si>
    <t>7-5</t>
    <phoneticPr fontId="1"/>
  </si>
  <si>
    <t>じりつくん</t>
    <phoneticPr fontId="1"/>
  </si>
  <si>
    <t>TMC</t>
    <phoneticPr fontId="1"/>
  </si>
  <si>
    <t>11-3</t>
    <phoneticPr fontId="1"/>
  </si>
  <si>
    <t>10-4</t>
    <phoneticPr fontId="1"/>
  </si>
  <si>
    <t>7-5</t>
    <phoneticPr fontId="1"/>
  </si>
  <si>
    <t>○</t>
    <phoneticPr fontId="1"/>
  </si>
  <si>
    <t>2-11</t>
    <phoneticPr fontId="1"/>
  </si>
  <si>
    <t>5-10</t>
    <phoneticPr fontId="1"/>
  </si>
  <si>
    <t>4-8</t>
    <phoneticPr fontId="1"/>
  </si>
  <si>
    <t>GURA</t>
    <phoneticPr fontId="1"/>
  </si>
  <si>
    <t>7-9</t>
    <phoneticPr fontId="1"/>
  </si>
  <si>
    <t>16-3</t>
    <phoneticPr fontId="1"/>
  </si>
  <si>
    <t>20-5</t>
    <phoneticPr fontId="1"/>
  </si>
  <si>
    <t>原始モンテアルロ</t>
    <rPh sb="0" eb="2">
      <t>ゲンシ</t>
    </rPh>
    <phoneticPr fontId="1"/>
  </si>
  <si>
    <t>4-19</t>
    <phoneticPr fontId="1"/>
  </si>
  <si>
    <t>NOVA</t>
    <phoneticPr fontId="1"/>
  </si>
  <si>
    <t>0-19</t>
    <phoneticPr fontId="1"/>
  </si>
  <si>
    <t>Proto</t>
    <phoneticPr fontId="1"/>
  </si>
  <si>
    <t>TMC</t>
    <phoneticPr fontId="1"/>
  </si>
  <si>
    <t>NOVA</t>
    <phoneticPr fontId="1"/>
  </si>
  <si>
    <t>2-29</t>
    <phoneticPr fontId="1"/>
  </si>
  <si>
    <t>じりつくん</t>
    <phoneticPr fontId="1"/>
  </si>
  <si>
    <t>4-6</t>
    <phoneticPr fontId="1"/>
  </si>
  <si>
    <t>9-1</t>
    <phoneticPr fontId="1"/>
  </si>
  <si>
    <t>16-5</t>
    <phoneticPr fontId="1"/>
  </si>
  <si>
    <t>5-16</t>
    <phoneticPr fontId="1"/>
  </si>
  <si>
    <t>12-2</t>
    <phoneticPr fontId="1"/>
  </si>
  <si>
    <t>3-32</t>
    <phoneticPr fontId="1"/>
  </si>
  <si>
    <t>NOVA</t>
    <phoneticPr fontId="1"/>
  </si>
  <si>
    <t>9-7</t>
    <phoneticPr fontId="1"/>
  </si>
  <si>
    <t>3-9</t>
    <phoneticPr fontId="1"/>
  </si>
  <si>
    <t>1-23</t>
    <phoneticPr fontId="1"/>
  </si>
  <si>
    <t>17-4</t>
    <phoneticPr fontId="1"/>
  </si>
  <si>
    <t>1-31</t>
    <phoneticPr fontId="1"/>
  </si>
  <si>
    <t>DQN</t>
    <phoneticPr fontId="1"/>
  </si>
  <si>
    <t>5-8</t>
    <phoneticPr fontId="1"/>
  </si>
  <si>
    <t>6-5</t>
    <phoneticPr fontId="1"/>
  </si>
  <si>
    <t>GCCS</t>
    <phoneticPr fontId="1"/>
  </si>
  <si>
    <t>8-5</t>
    <phoneticPr fontId="1"/>
  </si>
  <si>
    <t>5-8</t>
    <phoneticPr fontId="1"/>
  </si>
  <si>
    <t>4-7</t>
    <phoneticPr fontId="1"/>
  </si>
  <si>
    <t>先後入替</t>
    <rPh sb="0" eb="1">
      <t>セン</t>
    </rPh>
    <rPh sb="1" eb="2">
      <t>ゴ</t>
    </rPh>
    <rPh sb="2" eb="4">
      <t>イレカエ</t>
    </rPh>
    <phoneticPr fontId="1"/>
  </si>
  <si>
    <t>2-18</t>
    <phoneticPr fontId="1"/>
  </si>
  <si>
    <t>12-6</t>
    <phoneticPr fontId="1"/>
  </si>
  <si>
    <t>4-5</t>
    <phoneticPr fontId="1"/>
  </si>
  <si>
    <t>10-2</t>
    <phoneticPr fontId="1"/>
  </si>
  <si>
    <t>7-15</t>
    <phoneticPr fontId="1"/>
  </si>
  <si>
    <t>0-27</t>
    <phoneticPr fontId="1"/>
  </si>
  <si>
    <t>×</t>
    <phoneticPr fontId="1"/>
  </si>
  <si>
    <t>×</t>
    <phoneticPr fontId="1"/>
  </si>
  <si>
    <t>3-7</t>
    <phoneticPr fontId="1"/>
  </si>
  <si>
    <t>×</t>
    <phoneticPr fontId="1"/>
  </si>
  <si>
    <t>5-10</t>
    <phoneticPr fontId="1"/>
  </si>
  <si>
    <t>8-4</t>
    <phoneticPr fontId="1"/>
  </si>
  <si>
    <t>5-13</t>
    <phoneticPr fontId="1"/>
  </si>
  <si>
    <t>7-4</t>
    <phoneticPr fontId="1"/>
  </si>
  <si>
    <t>12-4</t>
    <phoneticPr fontId="1"/>
  </si>
  <si>
    <t>27-4</t>
    <phoneticPr fontId="1"/>
  </si>
  <si>
    <t>5-6</t>
    <phoneticPr fontId="1"/>
  </si>
  <si>
    <t>5-18</t>
    <phoneticPr fontId="1"/>
  </si>
  <si>
    <t>1-10</t>
    <phoneticPr fontId="1"/>
  </si>
  <si>
    <t>18-5</t>
    <phoneticPr fontId="1"/>
  </si>
  <si>
    <t>25-2</t>
    <phoneticPr fontId="1"/>
  </si>
  <si>
    <t>5-6</t>
    <phoneticPr fontId="1"/>
  </si>
  <si>
    <t>7-7(0-3)</t>
    <phoneticPr fontId="1"/>
  </si>
  <si>
    <t>36-0(t)</t>
    <phoneticPr fontId="1"/>
  </si>
  <si>
    <t>5-4</t>
    <phoneticPr fontId="1"/>
  </si>
  <si>
    <t>1-26</t>
    <phoneticPr fontId="1"/>
  </si>
  <si>
    <t>Kumuhau</t>
    <phoneticPr fontId="1"/>
  </si>
  <si>
    <t>23-3</t>
    <phoneticPr fontId="1"/>
  </si>
  <si>
    <t>8-5</t>
    <phoneticPr fontId="1"/>
  </si>
  <si>
    <t>24-20</t>
    <phoneticPr fontId="1"/>
  </si>
  <si>
    <t>5-8</t>
    <phoneticPr fontId="1"/>
  </si>
  <si>
    <t>5-7</t>
    <phoneticPr fontId="1"/>
  </si>
  <si>
    <t>○</t>
    <phoneticPr fontId="1"/>
  </si>
  <si>
    <t>先手</t>
    <rPh sb="0" eb="2">
      <t>センテ</t>
    </rPh>
    <phoneticPr fontId="1"/>
  </si>
  <si>
    <t>後手</t>
    <rPh sb="0" eb="2">
      <t>ゴテ</t>
    </rPh>
    <phoneticPr fontId="1"/>
  </si>
  <si>
    <t>得点</t>
    <rPh sb="0" eb="2">
      <t>トクテン</t>
    </rPh>
    <phoneticPr fontId="1"/>
  </si>
  <si>
    <t>○</t>
    <phoneticPr fontId="1"/>
  </si>
  <si>
    <t>勝-敗</t>
    <rPh sb="0" eb="1">
      <t>ショウ</t>
    </rPh>
    <rPh sb="2" eb="3">
      <t>ハイ</t>
    </rPh>
    <phoneticPr fontId="1"/>
  </si>
  <si>
    <t>対戦順</t>
    <rPh sb="0" eb="2">
      <t>タイセン</t>
    </rPh>
    <rPh sb="2" eb="3">
      <t>ジュン</t>
    </rPh>
    <phoneticPr fontId="1"/>
  </si>
  <si>
    <t>2-6</t>
    <phoneticPr fontId="1"/>
  </si>
  <si>
    <t>3-5</t>
    <phoneticPr fontId="1"/>
  </si>
  <si>
    <t>1-7</t>
    <phoneticPr fontId="1"/>
  </si>
  <si>
    <t>7-1</t>
    <phoneticPr fontId="1"/>
  </si>
  <si>
    <t>0-8</t>
    <phoneticPr fontId="1"/>
  </si>
  <si>
    <t>4-4</t>
    <phoneticPr fontId="1"/>
  </si>
  <si>
    <t>6-2</t>
    <phoneticPr fontId="1"/>
  </si>
  <si>
    <t>5-3</t>
    <phoneticPr fontId="1"/>
  </si>
  <si>
    <t>1-7</t>
    <phoneticPr fontId="1"/>
  </si>
  <si>
    <t>4-4</t>
    <phoneticPr fontId="1"/>
  </si>
  <si>
    <t>順位</t>
    <rPh sb="0" eb="2">
      <t>ジュンイ</t>
    </rPh>
    <phoneticPr fontId="1"/>
  </si>
  <si>
    <t>合計</t>
    <rPh sb="0" eb="2">
      <t>ゴウケイ</t>
    </rPh>
    <phoneticPr fontId="1"/>
  </si>
  <si>
    <t>5-11</t>
    <phoneticPr fontId="1"/>
  </si>
  <si>
    <t>7-9</t>
    <phoneticPr fontId="1"/>
  </si>
  <si>
    <t>2-14</t>
    <phoneticPr fontId="1"/>
  </si>
  <si>
    <t>0-16</t>
    <phoneticPr fontId="1"/>
  </si>
  <si>
    <t>7-9</t>
    <phoneticPr fontId="1"/>
  </si>
  <si>
    <t>13-3</t>
    <phoneticPr fontId="1"/>
  </si>
  <si>
    <t>9-7</t>
    <phoneticPr fontId="1"/>
  </si>
  <si>
    <t>先手</t>
    <rPh sb="0" eb="2">
      <t>センテ</t>
    </rPh>
    <phoneticPr fontId="1"/>
  </si>
  <si>
    <t>後手</t>
    <rPh sb="0" eb="2">
      <t>ゴテ</t>
    </rPh>
    <phoneticPr fontId="1"/>
  </si>
  <si>
    <t>引</t>
    <rPh sb="0" eb="1">
      <t>ヒ</t>
    </rPh>
    <phoneticPr fontId="1"/>
  </si>
  <si>
    <t>勝（先手）</t>
    <rPh sb="0" eb="1">
      <t>ショウ</t>
    </rPh>
    <rPh sb="2" eb="4">
      <t>センテ</t>
    </rPh>
    <phoneticPr fontId="1"/>
  </si>
  <si>
    <t>勝（後手）</t>
    <rPh sb="0" eb="1">
      <t>ショウ</t>
    </rPh>
    <rPh sb="2" eb="4">
      <t>ゴテ</t>
    </rPh>
    <phoneticPr fontId="1"/>
  </si>
  <si>
    <t>×(後)</t>
    <rPh sb="2" eb="3">
      <t>ゴ</t>
    </rPh>
    <phoneticPr fontId="1"/>
  </si>
  <si>
    <t>×(後)</t>
    <phoneticPr fontId="1"/>
  </si>
  <si>
    <t>○(後)</t>
    <phoneticPr fontId="1"/>
  </si>
  <si>
    <t>○(後)</t>
    <phoneticPr fontId="1"/>
  </si>
  <si>
    <t>先後（第1R）</t>
    <rPh sb="0" eb="1">
      <t>セン</t>
    </rPh>
    <rPh sb="1" eb="2">
      <t>ゴ</t>
    </rPh>
    <rPh sb="3" eb="4">
      <t>ダイ</t>
    </rPh>
    <phoneticPr fontId="1"/>
  </si>
  <si>
    <t>第1R</t>
    <rPh sb="0" eb="1">
      <t>ダイ</t>
    </rPh>
    <phoneticPr fontId="1"/>
  </si>
  <si>
    <t>第2R</t>
    <rPh sb="0" eb="1">
      <t>ダイ</t>
    </rPh>
    <phoneticPr fontId="1"/>
  </si>
  <si>
    <t>ランダムプレイヤによって進行するエンドの得点の確率分布を畳込みニューラルネットワークによって学習し，この畳込みニューラルネットワークを用いてエンド得点の期待値が最大となるようなショットを選択します．
現時点ではごく単純なルールベースAIに劣る程度の性能となっています．</t>
    <phoneticPr fontId="1"/>
  </si>
  <si>
    <t>久米洋輝</t>
    <phoneticPr fontId="1"/>
  </si>
  <si>
    <t>○（後）</t>
    <rPh sb="2" eb="3">
      <t>ゴ</t>
    </rPh>
    <phoneticPr fontId="1"/>
  </si>
  <si>
    <t>×（後）</t>
    <phoneticPr fontId="1"/>
  </si>
  <si>
    <t>○（後）</t>
    <phoneticPr fontId="1"/>
  </si>
  <si>
    <t>×（後）</t>
    <phoneticPr fontId="1"/>
  </si>
  <si>
    <t>×</t>
    <phoneticPr fontId="1"/>
  </si>
  <si>
    <t>○（後）</t>
    <phoneticPr fontId="1"/>
  </si>
  <si>
    <t>○（後）</t>
    <phoneticPr fontId="1"/>
  </si>
  <si>
    <t>　○（後）</t>
    <phoneticPr fontId="1"/>
  </si>
  <si>
    <t>○（後）</t>
    <phoneticPr fontId="1"/>
  </si>
  <si>
    <t>（後）</t>
  </si>
  <si>
    <t>×（後）</t>
    <phoneticPr fontId="1"/>
  </si>
  <si>
    <t>4-13</t>
    <phoneticPr fontId="1"/>
  </si>
  <si>
    <t>2-21</t>
    <phoneticPr fontId="1"/>
  </si>
  <si>
    <t>×（後）</t>
    <rPh sb="2" eb="3">
      <t>ゴ</t>
    </rPh>
    <phoneticPr fontId="1"/>
  </si>
  <si>
    <t>7-5</t>
    <phoneticPr fontId="1"/>
  </si>
  <si>
    <t>8-０</t>
    <phoneticPr fontId="1"/>
  </si>
  <si>
    <t>14-2</t>
    <phoneticPr fontId="1"/>
  </si>
  <si>
    <t>順位</t>
    <rPh sb="0" eb="2">
      <t>ジュンイ</t>
    </rPh>
    <phoneticPr fontId="1"/>
  </si>
  <si>
    <t>7-1</t>
    <phoneticPr fontId="1"/>
  </si>
  <si>
    <t>15-1</t>
    <phoneticPr fontId="1"/>
  </si>
  <si>
    <t>○（後)</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</si>
</sst>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3">
    <font>
      <sz val="11"/>
      <color theme="1"/>
      <name val="ＭＳ Ｐゴシック"/>
      <family val="2"/>
      <charset val="128"/>
      <scheme val="minor"/>
    </font>
    <font>
      <sz val="6"/>
      <name val="ＭＳ Ｐゴシック"/>
      <family val="2"/>
      <charset val="128"/>
      <scheme val="minor"/>
    </font>
    <font>
      <u/>
      <sz val="11"/>
      <color theme="10"/>
      <name val="ＭＳ Ｐゴシック"/>
      <family val="2"/>
      <charset val="128"/>
      <scheme val="minor"/>
    </font>
    <font>
      <sz val="11"/>
      <name val="ＭＳ Ｐゴシック"/>
      <family val="2"/>
      <charset val="128"/>
      <scheme val="minor"/>
    </font>
    <font>
      <sz val="11"/>
      <name val="ＭＳ Ｐゴシック"/>
      <family val="3"/>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theme="1"/>
      <name val="ＭＳ Ｐゴシック"/>
      <family val="2"/>
      <charset val="128"/>
      <scheme val="minor"/>
    </font>
    <font>
      <sz val="11"/>
      <color theme="1"/>
      <name val="ＭＳ Ｐゴシック"/>
      <family val="3"/>
      <charset val="128"/>
      <scheme val="minor"/>
    </font>
    <font>
      <b/>
      <sz val="11"/>
      <color theme="1"/>
      <name val="ＭＳ Ｐゴシック"/>
      <family val="3"/>
      <charset val="128"/>
      <scheme val="minor"/>
    </font>
    <font>
      <b/>
      <sz val="11"/>
      <color rgb="FFFF0000"/>
      <name val="ＭＳ Ｐゴシック"/>
      <family val="3"/>
      <charset val="128"/>
      <scheme val="minor"/>
    </font>
    <font>
      <sz val="11"/>
      <color theme="2" tint="-0.499984740745262"/>
      <name val="ＭＳ Ｐゴシック"/>
      <family val="3"/>
      <charset val="128"/>
      <scheme val="minor"/>
    </font>
  </fonts>
  <fills count="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theme="7" tint="0.79998168889431442"/>
        <bgColor indexed="65"/>
      </patternFill>
    </fill>
    <fill>
      <patternFill patternType="solid">
        <fgColor theme="2"/>
        <bgColor indexed="64"/>
      </patternFill>
    </fill>
    <fill>
      <patternFill patternType="solid">
        <fgColor theme="7" tint="0.79998168889431442"/>
        <bgColor indexed="64"/>
      </patternFill>
    </fill>
    <fill>
      <patternFill patternType="solid">
        <fgColor theme="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style="thin">
        <color indexed="64"/>
      </right>
      <top/>
      <bottom/>
      <diagonal/>
    </border>
    <border>
      <left style="thin">
        <color indexed="64"/>
      </left>
      <right/>
      <top style="medium">
        <color indexed="64"/>
      </top>
      <bottom style="double">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s>
  <cellStyleXfs count="6">
    <xf numFmtId="0" fontId="0" fillId="0" borderId="0">
      <alignment vertical="center"/>
    </xf>
    <xf numFmtId="0" fontId="2" fillId="0" borderId="0" applyNumberFormat="0" applyFill="0" applyBorder="0" applyAlignment="0" applyProtection="0">
      <alignment vertical="center"/>
    </xf>
    <xf numFmtId="0" fontId="5" fillId="2" borderId="0" applyNumberFormat="0" applyBorder="0" applyAlignment="0" applyProtection="0">
      <alignment vertical="center"/>
    </xf>
    <xf numFmtId="0" fontId="6" fillId="3" borderId="0" applyNumberFormat="0" applyBorder="0" applyAlignment="0" applyProtection="0">
      <alignment vertical="center"/>
    </xf>
    <xf numFmtId="0" fontId="7" fillId="4" borderId="0" applyNumberFormat="0" applyBorder="0" applyAlignment="0" applyProtection="0">
      <alignment vertical="center"/>
    </xf>
    <xf numFmtId="0" fontId="8" fillId="5" borderId="0" applyNumberFormat="0" applyBorder="0" applyAlignment="0" applyProtection="0">
      <alignment vertical="center"/>
    </xf>
  </cellStyleXfs>
  <cellXfs count="95">
    <xf numFmtId="0" fontId="0" fillId="0" borderId="0" xfId="0">
      <alignment vertical="center"/>
    </xf>
    <xf numFmtId="0" fontId="2" fillId="0" borderId="0" xfId="1">
      <alignment vertical="center"/>
    </xf>
    <xf numFmtId="0" fontId="0" fillId="0" borderId="0" xfId="0" applyAlignment="1">
      <alignment vertical="center" wrapText="1"/>
    </xf>
    <xf numFmtId="0" fontId="3" fillId="0" borderId="0" xfId="1" applyFont="1">
      <alignment vertical="center"/>
    </xf>
    <xf numFmtId="0" fontId="4" fillId="0" borderId="0" xfId="0" applyFont="1">
      <alignment vertical="center"/>
    </xf>
    <xf numFmtId="0" fontId="4" fillId="0" borderId="0" xfId="1" applyFont="1">
      <alignment vertical="center"/>
    </xf>
    <xf numFmtId="0" fontId="0" fillId="0" borderId="1"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9" fillId="0" borderId="1" xfId="0" applyFont="1" applyBorder="1" applyAlignment="1">
      <alignment horizontal="center" vertical="center"/>
    </xf>
    <xf numFmtId="0" fontId="9" fillId="2" borderId="1" xfId="2" applyFont="1" applyBorder="1" applyAlignment="1">
      <alignment horizontal="center" vertical="center"/>
    </xf>
    <xf numFmtId="0" fontId="9" fillId="3" borderId="1" xfId="3" applyFont="1" applyBorder="1" applyAlignment="1">
      <alignment horizontal="center" vertical="center"/>
    </xf>
    <xf numFmtId="0" fontId="9" fillId="0" borderId="8" xfId="0" applyFont="1" applyBorder="1" applyAlignment="1">
      <alignment horizontal="center" vertical="center"/>
    </xf>
    <xf numFmtId="0" fontId="9" fillId="3" borderId="10" xfId="3" applyFont="1" applyBorder="1" applyAlignment="1">
      <alignment horizontal="center" vertical="center"/>
    </xf>
    <xf numFmtId="0" fontId="9" fillId="2" borderId="10" xfId="2" applyFont="1" applyBorder="1" applyAlignment="1">
      <alignment horizontal="center" vertical="center"/>
    </xf>
    <xf numFmtId="0" fontId="9" fillId="6" borderId="7" xfId="0" applyFont="1" applyFill="1" applyBorder="1" applyAlignment="1">
      <alignment horizontal="center" vertical="center"/>
    </xf>
    <xf numFmtId="0" fontId="9" fillId="6" borderId="1" xfId="4" applyFont="1" applyFill="1" applyBorder="1" applyAlignment="1">
      <alignment horizontal="center" vertical="center"/>
    </xf>
    <xf numFmtId="0" fontId="9" fillId="2" borderId="8" xfId="2" applyFont="1" applyBorder="1" applyAlignment="1">
      <alignment horizontal="center" vertical="center"/>
    </xf>
    <xf numFmtId="0" fontId="9" fillId="3" borderId="8" xfId="3" applyFont="1" applyBorder="1" applyAlignment="1">
      <alignment horizontal="center" vertical="center"/>
    </xf>
    <xf numFmtId="0" fontId="9" fillId="6" borderId="15" xfId="0" applyFont="1" applyFill="1" applyBorder="1" applyAlignment="1">
      <alignment horizontal="center" vertical="center"/>
    </xf>
    <xf numFmtId="0" fontId="9" fillId="0" borderId="16" xfId="0" quotePrefix="1" applyFont="1" applyBorder="1" applyAlignment="1">
      <alignment horizontal="center" vertical="center"/>
    </xf>
    <xf numFmtId="0" fontId="9" fillId="0" borderId="17" xfId="0" quotePrefix="1" applyFont="1" applyBorder="1" applyAlignment="1">
      <alignment horizontal="center" vertical="center"/>
    </xf>
    <xf numFmtId="0" fontId="10" fillId="6" borderId="4" xfId="4" applyFont="1" applyFill="1" applyBorder="1" applyAlignment="1">
      <alignment horizontal="center" vertical="center"/>
    </xf>
    <xf numFmtId="0" fontId="10" fillId="6" borderId="5" xfId="0" applyFont="1" applyFill="1" applyBorder="1" applyAlignment="1">
      <alignment horizontal="center" vertical="center"/>
    </xf>
    <xf numFmtId="0" fontId="10" fillId="6" borderId="6" xfId="0" applyFont="1" applyFill="1" applyBorder="1" applyAlignment="1">
      <alignment horizontal="center" vertical="center"/>
    </xf>
    <xf numFmtId="0" fontId="10" fillId="6" borderId="12" xfId="0" applyFont="1" applyFill="1" applyBorder="1" applyAlignment="1">
      <alignment horizontal="center" vertical="center"/>
    </xf>
    <xf numFmtId="0" fontId="10" fillId="6" borderId="18" xfId="0" applyFont="1" applyFill="1" applyBorder="1" applyAlignment="1">
      <alignment horizontal="center" vertical="center"/>
    </xf>
    <xf numFmtId="0" fontId="10" fillId="6" borderId="7" xfId="0" applyFont="1" applyFill="1" applyBorder="1" applyAlignment="1">
      <alignment horizontal="center" vertical="center"/>
    </xf>
    <xf numFmtId="0" fontId="10" fillId="6" borderId="9" xfId="0" applyFont="1" applyFill="1" applyBorder="1" applyAlignment="1">
      <alignment horizontal="center" vertical="center"/>
    </xf>
    <xf numFmtId="0" fontId="10" fillId="6" borderId="4" xfId="0" applyFont="1" applyFill="1" applyBorder="1" applyAlignment="1">
      <alignment horizontal="center" vertical="center"/>
    </xf>
    <xf numFmtId="0" fontId="0" fillId="7" borderId="7" xfId="0" applyFill="1" applyBorder="1" applyAlignment="1">
      <alignment horizontal="center" vertical="center"/>
    </xf>
    <xf numFmtId="0" fontId="0" fillId="7" borderId="1" xfId="0" applyFill="1" applyBorder="1" applyAlignment="1">
      <alignment horizontal="center" vertical="center"/>
    </xf>
    <xf numFmtId="0" fontId="0" fillId="7" borderId="8" xfId="0" applyFill="1" applyBorder="1" applyAlignment="1">
      <alignment horizontal="center" vertical="center"/>
    </xf>
    <xf numFmtId="0" fontId="9" fillId="6" borderId="5" xfId="0" applyFont="1" applyFill="1" applyBorder="1" applyAlignment="1">
      <alignment horizontal="center" vertical="center"/>
    </xf>
    <xf numFmtId="0" fontId="9" fillId="6" borderId="6" xfId="0" applyFont="1" applyFill="1" applyBorder="1" applyAlignment="1">
      <alignment horizontal="center" vertical="center"/>
    </xf>
    <xf numFmtId="0" fontId="9" fillId="6" borderId="9" xfId="0" applyFont="1" applyFill="1" applyBorder="1" applyAlignment="1">
      <alignment horizontal="center" vertical="center"/>
    </xf>
    <xf numFmtId="0" fontId="9" fillId="0" borderId="22" xfId="0" applyFont="1" applyBorder="1" applyAlignment="1">
      <alignment horizontal="center" vertical="center"/>
    </xf>
    <xf numFmtId="0" fontId="9" fillId="2" borderId="22" xfId="2" applyFont="1" applyBorder="1" applyAlignment="1">
      <alignment horizontal="center" vertical="center"/>
    </xf>
    <xf numFmtId="0" fontId="0" fillId="6" borderId="24" xfId="0" applyFont="1" applyFill="1" applyBorder="1" applyAlignment="1">
      <alignment horizontal="center" vertical="center"/>
    </xf>
    <xf numFmtId="0" fontId="9" fillId="6" borderId="25" xfId="0" applyFont="1" applyFill="1" applyBorder="1" applyAlignment="1">
      <alignment horizontal="center" vertical="center"/>
    </xf>
    <xf numFmtId="0" fontId="9" fillId="6" borderId="26" xfId="0" applyFont="1" applyFill="1" applyBorder="1" applyAlignment="1">
      <alignment horizontal="center" vertical="center"/>
    </xf>
    <xf numFmtId="0" fontId="10" fillId="6" borderId="24" xfId="0" applyFont="1" applyFill="1" applyBorder="1" applyAlignment="1">
      <alignment horizontal="center" vertical="center"/>
    </xf>
    <xf numFmtId="0" fontId="10" fillId="6" borderId="25" xfId="0" applyFont="1" applyFill="1" applyBorder="1" applyAlignment="1">
      <alignment horizontal="center" vertical="center"/>
    </xf>
    <xf numFmtId="0" fontId="10" fillId="6" borderId="21" xfId="0" applyFont="1" applyFill="1" applyBorder="1" applyAlignment="1">
      <alignment horizontal="center" vertical="center"/>
    </xf>
    <xf numFmtId="0" fontId="0" fillId="7" borderId="21" xfId="0" applyFill="1" applyBorder="1" applyAlignment="1">
      <alignment horizontal="center" vertical="center"/>
    </xf>
    <xf numFmtId="0" fontId="0" fillId="7" borderId="22" xfId="0" applyFill="1" applyBorder="1" applyAlignment="1">
      <alignment horizontal="center" vertical="center"/>
    </xf>
    <xf numFmtId="0" fontId="0" fillId="7" borderId="23" xfId="0" applyFill="1" applyBorder="1" applyAlignment="1">
      <alignment horizontal="center" vertical="center"/>
    </xf>
    <xf numFmtId="0" fontId="9" fillId="3" borderId="2" xfId="3" applyFont="1" applyBorder="1" applyAlignment="1">
      <alignment horizontal="center" vertical="center"/>
    </xf>
    <xf numFmtId="0" fontId="9" fillId="2" borderId="27" xfId="2" applyFont="1" applyBorder="1" applyAlignment="1">
      <alignment horizontal="center" vertical="center"/>
    </xf>
    <xf numFmtId="0" fontId="0" fillId="0" borderId="0" xfId="0" applyFont="1" applyAlignment="1">
      <alignment horizontal="center" vertical="center"/>
    </xf>
    <xf numFmtId="0" fontId="9" fillId="0" borderId="13" xfId="0" quotePrefix="1" applyFont="1" applyBorder="1" applyAlignment="1">
      <alignment horizontal="center" vertical="center"/>
    </xf>
    <xf numFmtId="0" fontId="9" fillId="0" borderId="13" xfId="0" applyFont="1" applyBorder="1" applyAlignment="1">
      <alignment horizontal="center" vertical="center"/>
    </xf>
    <xf numFmtId="0" fontId="9" fillId="0" borderId="19" xfId="0" quotePrefix="1" applyFont="1" applyBorder="1" applyAlignment="1">
      <alignment horizontal="center" vertical="center"/>
    </xf>
    <xf numFmtId="0" fontId="9" fillId="6" borderId="11" xfId="4" applyFont="1" applyFill="1" applyBorder="1" applyAlignment="1">
      <alignment horizontal="center" vertical="center"/>
    </xf>
    <xf numFmtId="0" fontId="9" fillId="0" borderId="14" xfId="0" quotePrefix="1" applyFont="1" applyBorder="1" applyAlignment="1">
      <alignment horizontal="center" vertical="center"/>
    </xf>
    <xf numFmtId="0" fontId="9" fillId="0" borderId="20" xfId="0" quotePrefix="1" applyFont="1" applyBorder="1" applyAlignment="1">
      <alignment horizontal="center" vertical="center"/>
    </xf>
    <xf numFmtId="0" fontId="9" fillId="6" borderId="4" xfId="4" applyFont="1" applyFill="1" applyBorder="1" applyAlignment="1">
      <alignment horizontal="center" vertical="center"/>
    </xf>
    <xf numFmtId="0" fontId="9" fillId="0" borderId="0" xfId="0" applyFont="1" applyBorder="1" applyAlignment="1">
      <alignment horizontal="center" vertical="center"/>
    </xf>
    <xf numFmtId="0" fontId="9" fillId="0" borderId="7" xfId="0" applyFont="1" applyBorder="1" applyAlignment="1">
      <alignment horizontal="center" vertical="center"/>
    </xf>
    <xf numFmtId="0" fontId="9" fillId="0" borderId="1" xfId="0" quotePrefix="1" applyFont="1" applyBorder="1" applyAlignment="1">
      <alignment horizontal="center" vertical="center"/>
    </xf>
    <xf numFmtId="0" fontId="9" fillId="7" borderId="7" xfId="0" applyFont="1" applyFill="1" applyBorder="1" applyAlignment="1">
      <alignment horizontal="center" vertical="center"/>
    </xf>
    <xf numFmtId="0" fontId="9" fillId="7" borderId="1" xfId="0" applyFont="1" applyFill="1" applyBorder="1" applyAlignment="1">
      <alignment horizontal="center" vertical="center"/>
    </xf>
    <xf numFmtId="0" fontId="9" fillId="7" borderId="1" xfId="0" quotePrefix="1" applyFont="1" applyFill="1" applyBorder="1" applyAlignment="1">
      <alignment horizontal="center" vertical="center"/>
    </xf>
    <xf numFmtId="0" fontId="9" fillId="7" borderId="8" xfId="0" applyFont="1" applyFill="1" applyBorder="1" applyAlignment="1">
      <alignment horizontal="center" vertical="center"/>
    </xf>
    <xf numFmtId="0" fontId="10" fillId="0" borderId="13" xfId="0" applyFont="1" applyBorder="1" applyAlignment="1">
      <alignment horizontal="center" vertical="center"/>
    </xf>
    <xf numFmtId="0" fontId="11" fillId="0" borderId="13" xfId="0" applyFont="1" applyBorder="1" applyAlignment="1">
      <alignment horizontal="center" vertical="center"/>
    </xf>
    <xf numFmtId="0" fontId="9" fillId="8" borderId="7" xfId="0" applyFont="1" applyFill="1" applyBorder="1" applyAlignment="1">
      <alignment horizontal="center" vertical="center"/>
    </xf>
    <xf numFmtId="0" fontId="9" fillId="8" borderId="1" xfId="0" applyFont="1" applyFill="1" applyBorder="1" applyAlignment="1">
      <alignment horizontal="center" vertical="center"/>
    </xf>
    <xf numFmtId="0" fontId="9" fillId="8" borderId="1" xfId="0" quotePrefix="1" applyFont="1" applyFill="1" applyBorder="1" applyAlignment="1">
      <alignment horizontal="center" vertical="center"/>
    </xf>
    <xf numFmtId="0" fontId="9" fillId="8" borderId="8" xfId="0" applyFont="1" applyFill="1" applyBorder="1" applyAlignment="1">
      <alignment horizontal="center" vertical="center"/>
    </xf>
    <xf numFmtId="56" fontId="9" fillId="7" borderId="1" xfId="0" quotePrefix="1" applyNumberFormat="1" applyFont="1" applyFill="1" applyBorder="1" applyAlignment="1">
      <alignment horizontal="center" vertical="center"/>
    </xf>
    <xf numFmtId="0" fontId="9" fillId="7" borderId="7" xfId="5" applyFont="1" applyFill="1" applyBorder="1" applyAlignment="1">
      <alignment horizontal="center" vertical="center"/>
    </xf>
    <xf numFmtId="0" fontId="9" fillId="7" borderId="1" xfId="5" applyFont="1" applyFill="1" applyBorder="1" applyAlignment="1">
      <alignment horizontal="center" vertical="center"/>
    </xf>
    <xf numFmtId="56" fontId="9" fillId="7" borderId="1" xfId="5" quotePrefix="1" applyNumberFormat="1" applyFont="1" applyFill="1" applyBorder="1" applyAlignment="1">
      <alignment horizontal="center" vertical="center"/>
    </xf>
    <xf numFmtId="0" fontId="9" fillId="7" borderId="1" xfId="5" quotePrefix="1" applyFont="1" applyFill="1" applyBorder="1" applyAlignment="1">
      <alignment horizontal="center" vertical="center"/>
    </xf>
    <xf numFmtId="0" fontId="9" fillId="7" borderId="8" xfId="5" applyFont="1" applyFill="1" applyBorder="1" applyAlignment="1">
      <alignment horizontal="center" vertical="center"/>
    </xf>
    <xf numFmtId="0" fontId="9" fillId="7" borderId="9" xfId="0" applyFont="1" applyFill="1" applyBorder="1" applyAlignment="1">
      <alignment horizontal="center" vertical="center"/>
    </xf>
    <xf numFmtId="0" fontId="9" fillId="7" borderId="10" xfId="0" applyFont="1" applyFill="1" applyBorder="1" applyAlignment="1">
      <alignment horizontal="center" vertical="center"/>
    </xf>
    <xf numFmtId="0" fontId="9" fillId="7" borderId="10" xfId="0" quotePrefix="1" applyFont="1" applyFill="1" applyBorder="1" applyAlignment="1">
      <alignment horizontal="center" vertical="center"/>
    </xf>
    <xf numFmtId="0" fontId="9" fillId="7" borderId="11" xfId="0" applyFont="1" applyFill="1" applyBorder="1" applyAlignment="1">
      <alignment horizontal="center" vertical="center"/>
    </xf>
    <xf numFmtId="0" fontId="12" fillId="0" borderId="13" xfId="0" applyFont="1" applyBorder="1" applyAlignment="1">
      <alignment horizontal="center" vertical="center"/>
    </xf>
    <xf numFmtId="0" fontId="12" fillId="0" borderId="14" xfId="0" applyFont="1" applyBorder="1" applyAlignment="1">
      <alignment horizontal="center" vertical="center"/>
    </xf>
    <xf numFmtId="0" fontId="5" fillId="2" borderId="10" xfId="2" applyBorder="1" applyAlignment="1">
      <alignment horizontal="center" vertical="center"/>
    </xf>
    <xf numFmtId="0" fontId="10" fillId="6" borderId="28" xfId="0" applyFont="1" applyFill="1" applyBorder="1" applyAlignment="1">
      <alignment horizontal="center" vertical="center"/>
    </xf>
    <xf numFmtId="0" fontId="9" fillId="3" borderId="29" xfId="3" applyFont="1" applyBorder="1" applyAlignment="1">
      <alignment horizontal="center" vertical="center"/>
    </xf>
    <xf numFmtId="0" fontId="6" fillId="3" borderId="30" xfId="3" applyBorder="1" applyAlignment="1">
      <alignment horizontal="center" vertical="center"/>
    </xf>
    <xf numFmtId="0" fontId="9" fillId="0" borderId="31" xfId="0" applyFont="1" applyBorder="1" applyAlignment="1">
      <alignment horizontal="center" vertical="center"/>
    </xf>
    <xf numFmtId="0" fontId="0" fillId="0" borderId="13" xfId="0" applyBorder="1" applyAlignment="1">
      <alignment horizontal="center" vertical="center"/>
    </xf>
    <xf numFmtId="0" fontId="11" fillId="0" borderId="14" xfId="0" applyFont="1" applyBorder="1" applyAlignment="1">
      <alignment horizontal="center" vertical="center"/>
    </xf>
    <xf numFmtId="0" fontId="6" fillId="3" borderId="1" xfId="3" applyBorder="1" applyAlignment="1">
      <alignment horizontal="center" vertical="center"/>
    </xf>
    <xf numFmtId="0" fontId="9" fillId="0" borderId="3" xfId="0" applyFont="1" applyBorder="1" applyAlignment="1">
      <alignment horizontal="center" vertical="center"/>
    </xf>
    <xf numFmtId="0" fontId="5" fillId="2" borderId="1" xfId="2" applyBorder="1" applyAlignment="1">
      <alignment horizontal="center" vertical="center"/>
    </xf>
  </cellXfs>
  <cellStyles count="6">
    <cellStyle name="20% - アクセント 4" xfId="5" builtinId="42"/>
    <cellStyle name="どちらでもない" xfId="4" builtinId="28"/>
    <cellStyle name="ハイパーリンク" xfId="1" builtinId="8"/>
    <cellStyle name="悪い" xfId="3" builtinId="27"/>
    <cellStyle name="標準" xfId="0" builtinId="0"/>
    <cellStyle name="良い" xfId="2" builtinId="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9525</xdr:colOff>
      <xdr:row>1</xdr:row>
      <xdr:rowOff>9525</xdr:rowOff>
    </xdr:from>
    <xdr:to>
      <xdr:col>11</xdr:col>
      <xdr:colOff>0</xdr:colOff>
      <xdr:row>11</xdr:row>
      <xdr:rowOff>0</xdr:rowOff>
    </xdr:to>
    <xdr:cxnSp macro="">
      <xdr:nvCxnSpPr>
        <xdr:cNvPr id="3" name="直線コネクタ 2"/>
        <xdr:cNvCxnSpPr/>
      </xdr:nvCxnSpPr>
      <xdr:spPr>
        <a:xfrm>
          <a:off x="9525" y="9525"/>
          <a:ext cx="9620250" cy="17049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0</xdr:colOff>
      <xdr:row>13</xdr:row>
      <xdr:rowOff>9525</xdr:rowOff>
    </xdr:from>
    <xdr:to>
      <xdr:col>10</xdr:col>
      <xdr:colOff>952500</xdr:colOff>
      <xdr:row>23</xdr:row>
      <xdr:rowOff>0</xdr:rowOff>
    </xdr:to>
    <xdr:cxnSp macro="">
      <xdr:nvCxnSpPr>
        <xdr:cNvPr id="4" name="直線コネクタ 3"/>
        <xdr:cNvCxnSpPr/>
      </xdr:nvCxnSpPr>
      <xdr:spPr>
        <a:xfrm>
          <a:off x="0" y="1895475"/>
          <a:ext cx="9620250" cy="17049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9525</xdr:colOff>
      <xdr:row>1</xdr:row>
      <xdr:rowOff>9525</xdr:rowOff>
    </xdr:from>
    <xdr:to>
      <xdr:col>5</xdr:col>
      <xdr:colOff>9525</xdr:colOff>
      <xdr:row>5</xdr:row>
      <xdr:rowOff>0</xdr:rowOff>
    </xdr:to>
    <xdr:cxnSp macro="">
      <xdr:nvCxnSpPr>
        <xdr:cNvPr id="3" name="直線コネクタ 2"/>
        <xdr:cNvCxnSpPr/>
      </xdr:nvCxnSpPr>
      <xdr:spPr>
        <a:xfrm>
          <a:off x="9525" y="9525"/>
          <a:ext cx="2743200" cy="6762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mailto:13f2044e@shinshu-u.ac.jp" TargetMode="External"/><Relationship Id="rId3" Type="http://schemas.openxmlformats.org/officeDocument/2006/relationships/hyperlink" Target="mailto:tasan138@yahoo.co.jp" TargetMode="External"/><Relationship Id="rId7" Type="http://schemas.openxmlformats.org/officeDocument/2006/relationships/hyperlink" Target="mailto:m1311180@edu.cc.uec.ac.jp" TargetMode="External"/><Relationship Id="rId2" Type="http://schemas.openxmlformats.org/officeDocument/2006/relationships/hyperlink" Target="mailto:ki.kingdom@gmail.com" TargetMode="External"/><Relationship Id="rId1" Type="http://schemas.openxmlformats.org/officeDocument/2006/relationships/hyperlink" Target="mailto:a.a.b.a.b.c.a.b.c.d.abcd1234@gmail.com" TargetMode="External"/><Relationship Id="rId6" Type="http://schemas.openxmlformats.org/officeDocument/2006/relationships/hyperlink" Target="mailto:shu.kato@complex.ist.hokudai.ac.jp" TargetMode="External"/><Relationship Id="rId5" Type="http://schemas.openxmlformats.org/officeDocument/2006/relationships/hyperlink" Target="mailto:aerodyne0176@icloud.com" TargetMode="External"/><Relationship Id="rId4" Type="http://schemas.openxmlformats.org/officeDocument/2006/relationships/hyperlink" Target="mailto:k1311077@edu.cc.uec.ac.jp" TargetMode="External"/><Relationship Id="rId9"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workbookViewId="0">
      <pane xSplit="1" topLeftCell="B1" activePane="topRight" state="frozen"/>
      <selection pane="topRight" activeCell="D10" sqref="D2:D10"/>
    </sheetView>
  </sheetViews>
  <sheetFormatPr defaultRowHeight="13.5"/>
  <cols>
    <col min="1" max="1" width="15.125" customWidth="1"/>
    <col min="2" max="2" width="10.625" customWidth="1"/>
    <col min="3" max="3" width="36" style="2" customWidth="1"/>
    <col min="4" max="4" width="30.375" customWidth="1"/>
    <col min="5" max="5" width="7.875" customWidth="1"/>
    <col min="6" max="6" width="9.875" customWidth="1"/>
    <col min="7" max="7" width="15.625" customWidth="1"/>
    <col min="9" max="9" width="15.75" style="2" customWidth="1"/>
  </cols>
  <sheetData>
    <row r="1" spans="1:9">
      <c r="A1" t="s">
        <v>0</v>
      </c>
      <c r="B1" t="s">
        <v>1</v>
      </c>
      <c r="C1" s="2" t="s">
        <v>2</v>
      </c>
      <c r="D1" t="s">
        <v>3</v>
      </c>
      <c r="E1" t="s">
        <v>30</v>
      </c>
      <c r="F1" t="s">
        <v>31</v>
      </c>
      <c r="G1" t="s">
        <v>37</v>
      </c>
      <c r="H1" t="s">
        <v>15</v>
      </c>
      <c r="I1" s="2" t="s">
        <v>38</v>
      </c>
    </row>
    <row r="2" spans="1:9" ht="40.5">
      <c r="A2" t="s">
        <v>20</v>
      </c>
      <c r="B2" t="s">
        <v>4</v>
      </c>
      <c r="C2" s="2" t="s">
        <v>5</v>
      </c>
      <c r="D2" s="1" t="s">
        <v>6</v>
      </c>
      <c r="E2" s="3" t="s">
        <v>32</v>
      </c>
      <c r="F2" s="5" t="s">
        <v>33</v>
      </c>
      <c r="H2" t="s">
        <v>36</v>
      </c>
    </row>
    <row r="3" spans="1:9" ht="67.5">
      <c r="A3" t="s">
        <v>7</v>
      </c>
      <c r="B3" t="s">
        <v>8</v>
      </c>
      <c r="C3" s="2" t="s">
        <v>9</v>
      </c>
      <c r="D3" s="1" t="s">
        <v>10</v>
      </c>
      <c r="E3" s="5" t="s">
        <v>33</v>
      </c>
      <c r="F3" s="5"/>
      <c r="G3" t="s">
        <v>11</v>
      </c>
      <c r="H3" t="s">
        <v>16</v>
      </c>
    </row>
    <row r="4" spans="1:9">
      <c r="A4" t="s">
        <v>12</v>
      </c>
      <c r="B4" t="s">
        <v>13</v>
      </c>
      <c r="C4" s="2" t="s">
        <v>85</v>
      </c>
      <c r="D4" s="1" t="s">
        <v>14</v>
      </c>
      <c r="E4" s="5" t="s">
        <v>40</v>
      </c>
      <c r="F4" s="5"/>
    </row>
    <row r="5" spans="1:9" ht="94.5">
      <c r="A5" t="s">
        <v>17</v>
      </c>
      <c r="B5" t="s">
        <v>18</v>
      </c>
      <c r="C5" s="2" t="s">
        <v>184</v>
      </c>
      <c r="D5" s="1" t="s">
        <v>43</v>
      </c>
      <c r="E5" s="4" t="s">
        <v>33</v>
      </c>
      <c r="F5" s="4"/>
      <c r="H5" t="s">
        <v>16</v>
      </c>
    </row>
    <row r="6" spans="1:9">
      <c r="A6" t="s">
        <v>19</v>
      </c>
      <c r="B6" t="s">
        <v>21</v>
      </c>
      <c r="D6" s="1" t="s">
        <v>42</v>
      </c>
      <c r="E6" s="4" t="s">
        <v>35</v>
      </c>
      <c r="F6" s="4" t="s">
        <v>33</v>
      </c>
      <c r="H6" t="s">
        <v>36</v>
      </c>
    </row>
    <row r="7" spans="1:9" ht="67.5">
      <c r="A7" t="s">
        <v>22</v>
      </c>
      <c r="B7" t="s">
        <v>185</v>
      </c>
      <c r="C7" s="2" t="s">
        <v>24</v>
      </c>
      <c r="D7" s="1" t="s">
        <v>23</v>
      </c>
      <c r="E7" s="5" t="s">
        <v>33</v>
      </c>
      <c r="F7" s="5"/>
      <c r="G7" t="s">
        <v>11</v>
      </c>
      <c r="H7" t="s">
        <v>48</v>
      </c>
    </row>
    <row r="8" spans="1:9" ht="54">
      <c r="A8" t="s">
        <v>25</v>
      </c>
      <c r="B8" t="s">
        <v>26</v>
      </c>
      <c r="C8" s="2" t="s">
        <v>27</v>
      </c>
      <c r="D8" s="1" t="s">
        <v>28</v>
      </c>
      <c r="E8" s="5" t="s">
        <v>33</v>
      </c>
      <c r="F8" s="5" t="s">
        <v>33</v>
      </c>
      <c r="H8" t="s">
        <v>36</v>
      </c>
      <c r="I8" s="2" t="s">
        <v>41</v>
      </c>
    </row>
    <row r="9" spans="1:9" ht="40.5">
      <c r="A9" t="s">
        <v>29</v>
      </c>
      <c r="B9" t="s">
        <v>34</v>
      </c>
      <c r="C9" s="2" t="s">
        <v>39</v>
      </c>
      <c r="E9" s="4" t="s">
        <v>33</v>
      </c>
      <c r="F9" s="4"/>
    </row>
    <row r="10" spans="1:9">
      <c r="A10" t="s">
        <v>44</v>
      </c>
      <c r="B10" t="s">
        <v>45</v>
      </c>
      <c r="D10" s="1" t="s">
        <v>46</v>
      </c>
      <c r="E10" s="4" t="s">
        <v>47</v>
      </c>
      <c r="F10" s="4"/>
    </row>
    <row r="11" spans="1:9">
      <c r="E11" s="4"/>
      <c r="F11" s="4"/>
    </row>
    <row r="12" spans="1:9">
      <c r="E12" s="4"/>
      <c r="F12" s="4"/>
    </row>
    <row r="13" spans="1:9">
      <c r="E13" s="4"/>
      <c r="F13" s="4"/>
    </row>
    <row r="14" spans="1:9">
      <c r="E14" s="4"/>
      <c r="F14" s="4"/>
    </row>
    <row r="15" spans="1:9">
      <c r="E15" s="4"/>
      <c r="F15" s="4"/>
    </row>
    <row r="16" spans="1:9">
      <c r="E16" s="4"/>
      <c r="F16" s="4"/>
    </row>
    <row r="17" spans="5:6">
      <c r="E17" s="4"/>
      <c r="F17" s="4"/>
    </row>
    <row r="18" spans="5:6">
      <c r="E18" s="4"/>
      <c r="F18" s="4"/>
    </row>
    <row r="19" spans="5:6">
      <c r="E19" s="4"/>
      <c r="F19" s="4"/>
    </row>
    <row r="20" spans="5:6">
      <c r="E20" s="4"/>
      <c r="F20" s="4"/>
    </row>
    <row r="21" spans="5:6">
      <c r="E21" s="4"/>
      <c r="F21" s="4"/>
    </row>
    <row r="22" spans="5:6">
      <c r="E22" s="4"/>
      <c r="F22" s="4"/>
    </row>
    <row r="23" spans="5:6">
      <c r="E23" s="4"/>
      <c r="F23" s="4"/>
    </row>
    <row r="24" spans="5:6">
      <c r="E24" s="4"/>
      <c r="F24" s="4"/>
    </row>
    <row r="25" spans="5:6">
      <c r="E25" s="4"/>
      <c r="F25" s="4"/>
    </row>
    <row r="26" spans="5:6">
      <c r="E26" s="4"/>
      <c r="F26" s="4"/>
    </row>
    <row r="27" spans="5:6">
      <c r="E27" s="4"/>
      <c r="F27" s="4"/>
    </row>
    <row r="28" spans="5:6">
      <c r="E28" s="4"/>
      <c r="F28" s="4"/>
    </row>
  </sheetData>
  <phoneticPr fontId="1"/>
  <hyperlinks>
    <hyperlink ref="D2" r:id="rId1" display="mailto:a.a.b.a.b.c.a.b.c.d.abcd1234@gmail.com"/>
    <hyperlink ref="D3" r:id="rId2"/>
    <hyperlink ref="D4" r:id="rId3"/>
    <hyperlink ref="D7" r:id="rId4" display="mailto:k1311077@edu.cc.uec.ac.jp"/>
    <hyperlink ref="D8" r:id="rId5" display="mailto:aerodyne0176@icloud.com"/>
    <hyperlink ref="D6" r:id="rId6" display="mailto:shu.kato@complex.ist.hokudai.ac.jp"/>
    <hyperlink ref="D5" r:id="rId7" display="mailto:m1311180@edu.cc.uec.ac.jp"/>
    <hyperlink ref="D10" r:id="rId8" display="mailto:13f2044e@shinshu-u.ac.jp"/>
  </hyperlinks>
  <pageMargins left="0.7" right="0.7" top="0.75" bottom="0.75" header="0.3" footer="0.3"/>
  <pageSetup paperSize="9" orientation="portrait" horizontalDpi="4294967293" verticalDpi="0" copies="4" r:id="rId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62"/>
  <sheetViews>
    <sheetView showGridLines="0" tabSelected="1" workbookViewId="0">
      <selection activeCell="O14" sqref="O14"/>
    </sheetView>
  </sheetViews>
  <sheetFormatPr defaultRowHeight="13.5"/>
  <cols>
    <col min="1" max="1" width="9" style="52"/>
    <col min="2" max="7" width="12.625" style="52" customWidth="1"/>
    <col min="8" max="8" width="12.75" style="52" customWidth="1"/>
    <col min="9" max="11" width="12.625" style="52" customWidth="1"/>
    <col min="12" max="16384" width="9" style="52"/>
  </cols>
  <sheetData>
    <row r="1" spans="2:14" ht="14.25" thickBot="1">
      <c r="B1" s="52" t="s">
        <v>182</v>
      </c>
    </row>
    <row r="2" spans="2:14">
      <c r="B2" s="25"/>
      <c r="C2" s="26" t="s">
        <v>20</v>
      </c>
      <c r="D2" s="26" t="s">
        <v>49</v>
      </c>
      <c r="E2" s="26" t="s">
        <v>50</v>
      </c>
      <c r="F2" s="26" t="s">
        <v>51</v>
      </c>
      <c r="G2" s="26" t="s">
        <v>52</v>
      </c>
      <c r="H2" s="26" t="s">
        <v>53</v>
      </c>
      <c r="I2" s="26" t="s">
        <v>54</v>
      </c>
      <c r="J2" s="26" t="s">
        <v>55</v>
      </c>
      <c r="K2" s="27" t="s">
        <v>56</v>
      </c>
      <c r="L2" s="28" t="s">
        <v>151</v>
      </c>
      <c r="M2" s="29" t="s">
        <v>164</v>
      </c>
      <c r="N2" s="28" t="s">
        <v>163</v>
      </c>
    </row>
    <row r="3" spans="2:14">
      <c r="B3" s="30" t="s">
        <v>20</v>
      </c>
      <c r="C3" s="19"/>
      <c r="D3" s="13" t="s">
        <v>188</v>
      </c>
      <c r="E3" s="13" t="s">
        <v>192</v>
      </c>
      <c r="F3" s="13" t="s">
        <v>193</v>
      </c>
      <c r="G3" s="13" t="s">
        <v>194</v>
      </c>
      <c r="H3" s="13" t="s">
        <v>192</v>
      </c>
      <c r="I3" s="13" t="s">
        <v>68</v>
      </c>
      <c r="J3" s="13" t="s">
        <v>188</v>
      </c>
      <c r="K3" s="20" t="s">
        <v>188</v>
      </c>
      <c r="L3" s="53" t="s">
        <v>201</v>
      </c>
      <c r="M3" s="55" t="s">
        <v>205</v>
      </c>
      <c r="N3" s="68">
        <v>1</v>
      </c>
    </row>
    <row r="4" spans="2:14">
      <c r="B4" s="30" t="s">
        <v>7</v>
      </c>
      <c r="C4" s="14" t="s">
        <v>67</v>
      </c>
      <c r="D4" s="19"/>
      <c r="E4" s="14" t="s">
        <v>187</v>
      </c>
      <c r="F4" s="13" t="s">
        <v>68</v>
      </c>
      <c r="G4" s="14" t="s">
        <v>189</v>
      </c>
      <c r="H4" s="13" t="s">
        <v>68</v>
      </c>
      <c r="I4" s="14" t="s">
        <v>67</v>
      </c>
      <c r="J4" s="14" t="s">
        <v>67</v>
      </c>
      <c r="K4" s="21" t="s">
        <v>120</v>
      </c>
      <c r="L4" s="53" t="s">
        <v>153</v>
      </c>
      <c r="M4" s="55" t="s">
        <v>165</v>
      </c>
      <c r="N4" s="83">
        <v>7</v>
      </c>
    </row>
    <row r="5" spans="2:14">
      <c r="B5" s="30" t="s">
        <v>12</v>
      </c>
      <c r="C5" s="14" t="s">
        <v>121</v>
      </c>
      <c r="D5" s="13" t="s">
        <v>68</v>
      </c>
      <c r="E5" s="19"/>
      <c r="F5" s="13" t="s">
        <v>192</v>
      </c>
      <c r="G5" s="14" t="s">
        <v>67</v>
      </c>
      <c r="H5" s="13" t="s">
        <v>188</v>
      </c>
      <c r="I5" s="14" t="s">
        <v>187</v>
      </c>
      <c r="J5" s="14" t="s">
        <v>67</v>
      </c>
      <c r="K5" s="21" t="s">
        <v>187</v>
      </c>
      <c r="L5" s="53" t="s">
        <v>154</v>
      </c>
      <c r="M5" s="55" t="s">
        <v>166</v>
      </c>
      <c r="N5" s="83">
        <v>5</v>
      </c>
    </row>
    <row r="6" spans="2:14">
      <c r="B6" s="30" t="s">
        <v>66</v>
      </c>
      <c r="C6" s="14" t="s">
        <v>67</v>
      </c>
      <c r="D6" s="14" t="s">
        <v>196</v>
      </c>
      <c r="E6" s="14" t="s">
        <v>67</v>
      </c>
      <c r="F6" s="19"/>
      <c r="G6" s="14" t="s">
        <v>187</v>
      </c>
      <c r="H6" s="13" t="s">
        <v>188</v>
      </c>
      <c r="I6" s="14" t="s">
        <v>67</v>
      </c>
      <c r="J6" s="14" t="s">
        <v>189</v>
      </c>
      <c r="K6" s="21" t="s">
        <v>189</v>
      </c>
      <c r="L6" s="53" t="s">
        <v>155</v>
      </c>
      <c r="M6" s="55" t="s">
        <v>167</v>
      </c>
      <c r="N6" s="83">
        <v>8</v>
      </c>
    </row>
    <row r="7" spans="2:14">
      <c r="B7" s="30" t="s">
        <v>19</v>
      </c>
      <c r="C7" s="14" t="s">
        <v>67</v>
      </c>
      <c r="D7" s="13" t="s">
        <v>68</v>
      </c>
      <c r="E7" s="13" t="s">
        <v>192</v>
      </c>
      <c r="F7" s="13" t="s">
        <v>68</v>
      </c>
      <c r="G7" s="19"/>
      <c r="H7" s="13" t="s">
        <v>192</v>
      </c>
      <c r="I7" s="13" t="s">
        <v>192</v>
      </c>
      <c r="J7" s="13" t="s">
        <v>68</v>
      </c>
      <c r="K7" s="20" t="s">
        <v>188</v>
      </c>
      <c r="L7" s="53" t="s">
        <v>156</v>
      </c>
      <c r="M7" s="55" t="s">
        <v>202</v>
      </c>
      <c r="N7" s="67">
        <v>2</v>
      </c>
    </row>
    <row r="8" spans="2:14">
      <c r="B8" s="30" t="s">
        <v>22</v>
      </c>
      <c r="C8" s="14" t="s">
        <v>123</v>
      </c>
      <c r="D8" s="14" t="s">
        <v>189</v>
      </c>
      <c r="E8" s="14" t="s">
        <v>67</v>
      </c>
      <c r="F8" s="14" t="s">
        <v>67</v>
      </c>
      <c r="G8" s="14" t="s">
        <v>67</v>
      </c>
      <c r="H8" s="19"/>
      <c r="I8" s="14" t="s">
        <v>67</v>
      </c>
      <c r="J8" s="14" t="s">
        <v>189</v>
      </c>
      <c r="K8" s="21" t="s">
        <v>67</v>
      </c>
      <c r="L8" s="53" t="s">
        <v>157</v>
      </c>
      <c r="M8" s="55" t="s">
        <v>168</v>
      </c>
      <c r="N8" s="83">
        <v>9</v>
      </c>
    </row>
    <row r="9" spans="2:14">
      <c r="B9" s="30" t="s">
        <v>25</v>
      </c>
      <c r="C9" s="14" t="s">
        <v>187</v>
      </c>
      <c r="D9" s="13" t="s">
        <v>188</v>
      </c>
      <c r="E9" s="13" t="s">
        <v>77</v>
      </c>
      <c r="F9" s="13" t="s">
        <v>188</v>
      </c>
      <c r="G9" s="14" t="s">
        <v>67</v>
      </c>
      <c r="H9" s="13" t="s">
        <v>188</v>
      </c>
      <c r="I9" s="19"/>
      <c r="J9" s="14" t="s">
        <v>195</v>
      </c>
      <c r="K9" s="21" t="s">
        <v>187</v>
      </c>
      <c r="L9" s="53" t="s">
        <v>158</v>
      </c>
      <c r="M9" s="55" t="s">
        <v>169</v>
      </c>
      <c r="N9" s="83">
        <v>5</v>
      </c>
    </row>
    <row r="10" spans="2:14">
      <c r="B10" s="30" t="s">
        <v>29</v>
      </c>
      <c r="C10" s="14" t="s">
        <v>67</v>
      </c>
      <c r="D10" s="13" t="s">
        <v>188</v>
      </c>
      <c r="E10" s="13" t="s">
        <v>188</v>
      </c>
      <c r="F10" s="13" t="s">
        <v>32</v>
      </c>
      <c r="G10" s="14" t="s">
        <v>187</v>
      </c>
      <c r="H10" s="13" t="s">
        <v>68</v>
      </c>
      <c r="I10" s="13" t="s">
        <v>68</v>
      </c>
      <c r="J10" s="19"/>
      <c r="K10" s="20" t="s">
        <v>68</v>
      </c>
      <c r="L10" s="53" t="s">
        <v>159</v>
      </c>
      <c r="M10" s="55" t="s">
        <v>170</v>
      </c>
      <c r="N10" s="54">
        <v>3</v>
      </c>
    </row>
    <row r="11" spans="2:14" ht="14.25" thickBot="1">
      <c r="B11" s="31" t="s">
        <v>56</v>
      </c>
      <c r="C11" s="16" t="s">
        <v>67</v>
      </c>
      <c r="D11" s="17" t="s">
        <v>188</v>
      </c>
      <c r="E11" s="17" t="s">
        <v>68</v>
      </c>
      <c r="F11" s="17" t="s">
        <v>68</v>
      </c>
      <c r="G11" s="16" t="s">
        <v>67</v>
      </c>
      <c r="H11" s="17" t="s">
        <v>188</v>
      </c>
      <c r="I11" s="17" t="s">
        <v>68</v>
      </c>
      <c r="J11" s="16" t="s">
        <v>187</v>
      </c>
      <c r="K11" s="56"/>
      <c r="L11" s="57" t="s">
        <v>160</v>
      </c>
      <c r="M11" s="58" t="s">
        <v>171</v>
      </c>
      <c r="N11" s="84">
        <v>4</v>
      </c>
    </row>
    <row r="13" spans="2:14" ht="14.25" thickBot="1">
      <c r="B13" s="52" t="s">
        <v>183</v>
      </c>
    </row>
    <row r="14" spans="2:14">
      <c r="B14" s="59"/>
      <c r="C14" s="36" t="s">
        <v>20</v>
      </c>
      <c r="D14" s="36" t="s">
        <v>7</v>
      </c>
      <c r="E14" s="36" t="s">
        <v>12</v>
      </c>
      <c r="F14" s="36" t="s">
        <v>17</v>
      </c>
      <c r="G14" s="36" t="s">
        <v>19</v>
      </c>
      <c r="H14" s="36" t="s">
        <v>22</v>
      </c>
      <c r="I14" s="36" t="s">
        <v>25</v>
      </c>
      <c r="J14" s="36" t="s">
        <v>29</v>
      </c>
      <c r="K14" s="37" t="s">
        <v>44</v>
      </c>
      <c r="L14" s="22" t="s">
        <v>151</v>
      </c>
      <c r="M14" s="60"/>
    </row>
    <row r="15" spans="2:14">
      <c r="B15" s="18" t="s">
        <v>20</v>
      </c>
      <c r="C15" s="19"/>
      <c r="D15" s="13" t="s">
        <v>32</v>
      </c>
      <c r="E15" s="13" t="s">
        <v>146</v>
      </c>
      <c r="F15" s="13" t="s">
        <v>32</v>
      </c>
      <c r="G15" s="51" t="s">
        <v>150</v>
      </c>
      <c r="H15" s="13" t="s">
        <v>32</v>
      </c>
      <c r="I15" s="13" t="s">
        <v>179</v>
      </c>
      <c r="J15" s="92" t="s">
        <v>67</v>
      </c>
      <c r="K15" s="20" t="s">
        <v>32</v>
      </c>
      <c r="L15" s="23" t="s">
        <v>204</v>
      </c>
      <c r="M15" s="60"/>
    </row>
    <row r="16" spans="2:14">
      <c r="B16" s="18" t="s">
        <v>7</v>
      </c>
      <c r="C16" s="14" t="s">
        <v>67</v>
      </c>
      <c r="D16" s="19"/>
      <c r="E16" s="14" t="s">
        <v>67</v>
      </c>
      <c r="F16" s="13" t="s">
        <v>180</v>
      </c>
      <c r="G16" s="14" t="s">
        <v>67</v>
      </c>
      <c r="H16" s="13" t="s">
        <v>186</v>
      </c>
      <c r="I16" s="14" t="s">
        <v>187</v>
      </c>
      <c r="J16" s="14" t="s">
        <v>187</v>
      </c>
      <c r="K16" s="20" t="s">
        <v>188</v>
      </c>
      <c r="L16" s="23" t="s">
        <v>154</v>
      </c>
      <c r="M16" s="60"/>
    </row>
    <row r="17" spans="2:13">
      <c r="B17" s="18" t="s">
        <v>12</v>
      </c>
      <c r="C17" s="14" t="s">
        <v>177</v>
      </c>
      <c r="D17" s="13" t="s">
        <v>188</v>
      </c>
      <c r="E17" s="19"/>
      <c r="F17" s="13" t="s">
        <v>32</v>
      </c>
      <c r="G17" s="14" t="s">
        <v>187</v>
      </c>
      <c r="H17" s="13" t="s">
        <v>32</v>
      </c>
      <c r="I17" s="13" t="s">
        <v>32</v>
      </c>
      <c r="J17" s="14" t="s">
        <v>189</v>
      </c>
      <c r="K17" s="21" t="s">
        <v>67</v>
      </c>
      <c r="L17" s="23" t="s">
        <v>158</v>
      </c>
      <c r="M17" s="60"/>
    </row>
    <row r="18" spans="2:13">
      <c r="B18" s="18" t="s">
        <v>17</v>
      </c>
      <c r="C18" s="14" t="s">
        <v>178</v>
      </c>
      <c r="D18" s="14" t="s">
        <v>67</v>
      </c>
      <c r="E18" s="14" t="s">
        <v>187</v>
      </c>
      <c r="F18" s="19"/>
      <c r="G18" s="14" t="s">
        <v>190</v>
      </c>
      <c r="H18" s="13" t="s">
        <v>32</v>
      </c>
      <c r="I18" s="14" t="s">
        <v>187</v>
      </c>
      <c r="J18" s="14" t="s">
        <v>67</v>
      </c>
      <c r="K18" s="21" t="s">
        <v>67</v>
      </c>
      <c r="L18" s="23" t="s">
        <v>161</v>
      </c>
      <c r="M18" s="60"/>
    </row>
    <row r="19" spans="2:13">
      <c r="B19" s="18" t="s">
        <v>19</v>
      </c>
      <c r="C19" s="50" t="s">
        <v>199</v>
      </c>
      <c r="D19" s="13" t="s">
        <v>192</v>
      </c>
      <c r="E19" s="13" t="s">
        <v>32</v>
      </c>
      <c r="F19" s="13" t="s">
        <v>192</v>
      </c>
      <c r="G19" s="19"/>
      <c r="H19" s="13" t="s">
        <v>32</v>
      </c>
      <c r="I19" s="13" t="s">
        <v>32</v>
      </c>
      <c r="J19" s="13" t="s">
        <v>191</v>
      </c>
      <c r="K19" s="20" t="s">
        <v>32</v>
      </c>
      <c r="L19" s="23" t="s">
        <v>156</v>
      </c>
      <c r="M19" s="60"/>
    </row>
    <row r="20" spans="2:13">
      <c r="B20" s="18" t="s">
        <v>22</v>
      </c>
      <c r="C20" s="14" t="s">
        <v>178</v>
      </c>
      <c r="D20" s="14" t="s">
        <v>67</v>
      </c>
      <c r="E20" s="14" t="s">
        <v>187</v>
      </c>
      <c r="F20" s="14" t="s">
        <v>187</v>
      </c>
      <c r="G20" s="14" t="s">
        <v>187</v>
      </c>
      <c r="H20" s="19"/>
      <c r="I20" s="14" t="s">
        <v>189</v>
      </c>
      <c r="J20" s="14" t="s">
        <v>67</v>
      </c>
      <c r="K20" s="21" t="s">
        <v>189</v>
      </c>
      <c r="L20" s="23" t="s">
        <v>157</v>
      </c>
      <c r="M20" s="60"/>
    </row>
    <row r="21" spans="2:13">
      <c r="B21" s="18" t="s">
        <v>25</v>
      </c>
      <c r="C21" s="14" t="s">
        <v>67</v>
      </c>
      <c r="D21" s="13" t="s">
        <v>32</v>
      </c>
      <c r="E21" s="14" t="s">
        <v>67</v>
      </c>
      <c r="F21" s="13" t="s">
        <v>32</v>
      </c>
      <c r="G21" s="14" t="s">
        <v>67</v>
      </c>
      <c r="H21" s="13" t="s">
        <v>32</v>
      </c>
      <c r="I21" s="19"/>
      <c r="J21" s="14" t="s">
        <v>67</v>
      </c>
      <c r="K21" s="21" t="s">
        <v>67</v>
      </c>
      <c r="L21" s="23" t="s">
        <v>154</v>
      </c>
      <c r="M21" s="60"/>
    </row>
    <row r="22" spans="2:13">
      <c r="B22" s="18" t="s">
        <v>29</v>
      </c>
      <c r="C22" s="94" t="s">
        <v>206</v>
      </c>
      <c r="D22" s="13" t="s">
        <v>32</v>
      </c>
      <c r="E22" s="13" t="s">
        <v>32</v>
      </c>
      <c r="F22" s="13" t="s">
        <v>192</v>
      </c>
      <c r="G22" s="14" t="s">
        <v>67</v>
      </c>
      <c r="H22" s="13" t="s">
        <v>188</v>
      </c>
      <c r="I22" s="13" t="s">
        <v>188</v>
      </c>
      <c r="J22" s="19"/>
      <c r="K22" s="20" t="s">
        <v>188</v>
      </c>
      <c r="L22" s="23" t="s">
        <v>156</v>
      </c>
      <c r="M22" s="60"/>
    </row>
    <row r="23" spans="2:13" ht="14.25" thickBot="1">
      <c r="B23" s="38" t="s">
        <v>44</v>
      </c>
      <c r="C23" s="16" t="s">
        <v>178</v>
      </c>
      <c r="D23" s="16" t="s">
        <v>67</v>
      </c>
      <c r="E23" s="17" t="s">
        <v>192</v>
      </c>
      <c r="F23" s="17" t="s">
        <v>192</v>
      </c>
      <c r="G23" s="16" t="s">
        <v>187</v>
      </c>
      <c r="H23" s="17" t="s">
        <v>32</v>
      </c>
      <c r="I23" s="17" t="s">
        <v>188</v>
      </c>
      <c r="J23" s="16" t="s">
        <v>67</v>
      </c>
      <c r="K23" s="56"/>
      <c r="L23" s="24" t="s">
        <v>162</v>
      </c>
      <c r="M23" s="60"/>
    </row>
    <row r="25" spans="2:13" ht="14.25" thickBot="1">
      <c r="B25" s="93" t="s">
        <v>181</v>
      </c>
      <c r="C25" s="93"/>
    </row>
    <row r="26" spans="2:13">
      <c r="B26" s="32" t="s">
        <v>147</v>
      </c>
      <c r="C26" s="26" t="s">
        <v>148</v>
      </c>
      <c r="D26" s="26" t="s">
        <v>149</v>
      </c>
      <c r="E26" s="26" t="s">
        <v>113</v>
      </c>
      <c r="F26" s="27" t="s">
        <v>152</v>
      </c>
    </row>
    <row r="27" spans="2:13">
      <c r="B27" s="61" t="s">
        <v>54</v>
      </c>
      <c r="C27" s="12" t="s">
        <v>57</v>
      </c>
      <c r="D27" s="62" t="s">
        <v>84</v>
      </c>
      <c r="E27" s="62" t="s">
        <v>75</v>
      </c>
      <c r="F27" s="15">
        <v>14</v>
      </c>
    </row>
    <row r="28" spans="2:13">
      <c r="B28" s="63" t="s">
        <v>106</v>
      </c>
      <c r="C28" s="64" t="s">
        <v>52</v>
      </c>
      <c r="D28" s="65" t="s">
        <v>107</v>
      </c>
      <c r="E28" s="65" t="s">
        <v>142</v>
      </c>
      <c r="F28" s="66">
        <v>31</v>
      </c>
    </row>
    <row r="29" spans="2:13">
      <c r="B29" s="61" t="s">
        <v>55</v>
      </c>
      <c r="C29" s="12" t="s">
        <v>54</v>
      </c>
      <c r="D29" s="62" t="s">
        <v>61</v>
      </c>
      <c r="E29" s="62" t="s">
        <v>116</v>
      </c>
      <c r="F29" s="15">
        <v>2</v>
      </c>
    </row>
    <row r="30" spans="2:13">
      <c r="B30" s="63" t="s">
        <v>55</v>
      </c>
      <c r="C30" s="64" t="s">
        <v>51</v>
      </c>
      <c r="D30" s="65" t="s">
        <v>83</v>
      </c>
      <c r="E30" s="65" t="s">
        <v>126</v>
      </c>
      <c r="F30" s="66">
        <v>13</v>
      </c>
    </row>
    <row r="31" spans="2:13">
      <c r="B31" s="61" t="s">
        <v>55</v>
      </c>
      <c r="C31" s="12" t="s">
        <v>53</v>
      </c>
      <c r="D31" s="62" t="s">
        <v>96</v>
      </c>
      <c r="E31" s="62" t="s">
        <v>131</v>
      </c>
      <c r="F31" s="15">
        <v>20</v>
      </c>
    </row>
    <row r="32" spans="2:13">
      <c r="B32" s="63" t="s">
        <v>55</v>
      </c>
      <c r="C32" s="64" t="s">
        <v>56</v>
      </c>
      <c r="D32" s="65" t="s">
        <v>108</v>
      </c>
      <c r="E32" s="65" t="s">
        <v>144</v>
      </c>
      <c r="F32" s="66">
        <v>32</v>
      </c>
    </row>
    <row r="33" spans="2:6">
      <c r="B33" s="69" t="s">
        <v>55</v>
      </c>
      <c r="C33" s="70" t="s">
        <v>20</v>
      </c>
      <c r="D33" s="71" t="s">
        <v>112</v>
      </c>
      <c r="E33" s="71" t="s">
        <v>112</v>
      </c>
      <c r="F33" s="72">
        <v>35</v>
      </c>
    </row>
    <row r="34" spans="2:6">
      <c r="B34" s="63" t="s">
        <v>69</v>
      </c>
      <c r="C34" s="64" t="s">
        <v>50</v>
      </c>
      <c r="D34" s="65" t="s">
        <v>74</v>
      </c>
      <c r="E34" s="65" t="s">
        <v>118</v>
      </c>
      <c r="F34" s="66">
        <v>7</v>
      </c>
    </row>
    <row r="35" spans="2:6">
      <c r="B35" s="61" t="s">
        <v>57</v>
      </c>
      <c r="C35" s="12" t="s">
        <v>62</v>
      </c>
      <c r="D35" s="62" t="s">
        <v>65</v>
      </c>
      <c r="E35" s="62" t="s">
        <v>117</v>
      </c>
      <c r="F35" s="15">
        <v>4</v>
      </c>
    </row>
    <row r="36" spans="2:6">
      <c r="B36" s="63" t="s">
        <v>57</v>
      </c>
      <c r="C36" s="64" t="s">
        <v>59</v>
      </c>
      <c r="D36" s="65" t="s">
        <v>101</v>
      </c>
      <c r="E36" s="65" t="s">
        <v>136</v>
      </c>
      <c r="F36" s="66">
        <v>25</v>
      </c>
    </row>
    <row r="37" spans="2:6">
      <c r="B37" s="69" t="s">
        <v>57</v>
      </c>
      <c r="C37" s="70" t="s">
        <v>20</v>
      </c>
      <c r="D37" s="71" t="s">
        <v>111</v>
      </c>
      <c r="E37" s="71" t="s">
        <v>143</v>
      </c>
      <c r="F37" s="72">
        <v>33</v>
      </c>
    </row>
    <row r="38" spans="2:6">
      <c r="B38" s="63" t="s">
        <v>51</v>
      </c>
      <c r="C38" s="64" t="s">
        <v>20</v>
      </c>
      <c r="D38" s="65" t="s">
        <v>63</v>
      </c>
      <c r="E38" s="65" t="s">
        <v>115</v>
      </c>
      <c r="F38" s="66">
        <v>3</v>
      </c>
    </row>
    <row r="39" spans="2:6">
      <c r="B39" s="69" t="s">
        <v>51</v>
      </c>
      <c r="C39" s="70" t="s">
        <v>81</v>
      </c>
      <c r="D39" s="71" t="s">
        <v>88</v>
      </c>
      <c r="E39" s="71" t="s">
        <v>128</v>
      </c>
      <c r="F39" s="72">
        <v>17</v>
      </c>
    </row>
    <row r="40" spans="2:6">
      <c r="B40" s="63" t="s">
        <v>140</v>
      </c>
      <c r="C40" s="64" t="s">
        <v>25</v>
      </c>
      <c r="D40" s="73" t="s">
        <v>197</v>
      </c>
      <c r="E40" s="65" t="s">
        <v>198</v>
      </c>
      <c r="F40" s="66">
        <v>30</v>
      </c>
    </row>
    <row r="41" spans="2:6">
      <c r="B41" s="69" t="s">
        <v>53</v>
      </c>
      <c r="C41" s="70" t="s">
        <v>51</v>
      </c>
      <c r="D41" s="71" t="s">
        <v>78</v>
      </c>
      <c r="E41" s="71" t="s">
        <v>108</v>
      </c>
      <c r="F41" s="72">
        <v>10</v>
      </c>
    </row>
    <row r="42" spans="2:6">
      <c r="B42" s="63" t="s">
        <v>87</v>
      </c>
      <c r="C42" s="64" t="s">
        <v>58</v>
      </c>
      <c r="D42" s="65" t="s">
        <v>92</v>
      </c>
      <c r="E42" s="65" t="s">
        <v>129</v>
      </c>
      <c r="F42" s="66">
        <v>18</v>
      </c>
    </row>
    <row r="43" spans="2:6">
      <c r="B43" s="69" t="s">
        <v>91</v>
      </c>
      <c r="C43" s="70" t="s">
        <v>20</v>
      </c>
      <c r="D43" s="71" t="s">
        <v>97</v>
      </c>
      <c r="E43" s="71" t="s">
        <v>133</v>
      </c>
      <c r="F43" s="72">
        <v>22</v>
      </c>
    </row>
    <row r="44" spans="2:6">
      <c r="B44" s="63" t="s">
        <v>53</v>
      </c>
      <c r="C44" s="64" t="s">
        <v>93</v>
      </c>
      <c r="D44" s="65" t="s">
        <v>99</v>
      </c>
      <c r="E44" s="65" t="s">
        <v>134</v>
      </c>
      <c r="F44" s="66">
        <v>23</v>
      </c>
    </row>
    <row r="45" spans="2:6">
      <c r="B45" s="69" t="s">
        <v>100</v>
      </c>
      <c r="C45" s="70" t="s">
        <v>57</v>
      </c>
      <c r="D45" s="71" t="s">
        <v>103</v>
      </c>
      <c r="E45" s="71" t="s">
        <v>137</v>
      </c>
      <c r="F45" s="72">
        <v>26</v>
      </c>
    </row>
    <row r="46" spans="2:6">
      <c r="B46" s="63" t="s">
        <v>53</v>
      </c>
      <c r="C46" s="64" t="s">
        <v>56</v>
      </c>
      <c r="D46" s="65" t="s">
        <v>105</v>
      </c>
      <c r="E46" s="65" t="s">
        <v>141</v>
      </c>
      <c r="F46" s="66">
        <v>29</v>
      </c>
    </row>
    <row r="47" spans="2:6">
      <c r="B47" s="69" t="s">
        <v>64</v>
      </c>
      <c r="C47" s="70" t="s">
        <v>51</v>
      </c>
      <c r="D47" s="71" t="s">
        <v>70</v>
      </c>
      <c r="E47" s="71" t="s">
        <v>119</v>
      </c>
      <c r="F47" s="72">
        <v>5</v>
      </c>
    </row>
    <row r="48" spans="2:6">
      <c r="B48" s="63" t="s">
        <v>56</v>
      </c>
      <c r="C48" s="64" t="s">
        <v>54</v>
      </c>
      <c r="D48" s="65" t="s">
        <v>76</v>
      </c>
      <c r="E48" s="65" t="s">
        <v>122</v>
      </c>
      <c r="F48" s="66">
        <v>9</v>
      </c>
    </row>
    <row r="49" spans="2:6">
      <c r="B49" s="69" t="s">
        <v>56</v>
      </c>
      <c r="C49" s="70" t="s">
        <v>52</v>
      </c>
      <c r="D49" s="71" t="s">
        <v>79</v>
      </c>
      <c r="E49" s="71" t="s">
        <v>108</v>
      </c>
      <c r="F49" s="72">
        <v>11</v>
      </c>
    </row>
    <row r="50" spans="2:6">
      <c r="B50" s="63" t="s">
        <v>56</v>
      </c>
      <c r="C50" s="64" t="s">
        <v>20</v>
      </c>
      <c r="D50" s="65" t="s">
        <v>82</v>
      </c>
      <c r="E50" s="65" t="s">
        <v>76</v>
      </c>
      <c r="F50" s="66">
        <v>15</v>
      </c>
    </row>
    <row r="51" spans="2:6">
      <c r="B51" s="69" t="s">
        <v>56</v>
      </c>
      <c r="C51" s="70" t="s">
        <v>57</v>
      </c>
      <c r="D51" s="71" t="s">
        <v>98</v>
      </c>
      <c r="E51" s="71" t="s">
        <v>135</v>
      </c>
      <c r="F51" s="72">
        <v>24</v>
      </c>
    </row>
    <row r="52" spans="2:6">
      <c r="B52" s="74" t="s">
        <v>59</v>
      </c>
      <c r="C52" s="75" t="s">
        <v>53</v>
      </c>
      <c r="D52" s="76" t="s">
        <v>60</v>
      </c>
      <c r="E52" s="77" t="s">
        <v>114</v>
      </c>
      <c r="F52" s="78">
        <v>1</v>
      </c>
    </row>
    <row r="53" spans="2:6">
      <c r="B53" s="69" t="s">
        <v>59</v>
      </c>
      <c r="C53" s="70" t="s">
        <v>20</v>
      </c>
      <c r="D53" s="71" t="s">
        <v>80</v>
      </c>
      <c r="E53" s="71" t="s">
        <v>125</v>
      </c>
      <c r="F53" s="72">
        <v>12</v>
      </c>
    </row>
    <row r="54" spans="2:6">
      <c r="B54" s="63" t="s">
        <v>59</v>
      </c>
      <c r="C54" s="64" t="s">
        <v>55</v>
      </c>
      <c r="D54" s="65" t="s">
        <v>86</v>
      </c>
      <c r="E54" s="65" t="s">
        <v>127</v>
      </c>
      <c r="F54" s="66">
        <v>16</v>
      </c>
    </row>
    <row r="55" spans="2:6">
      <c r="B55" s="69" t="s">
        <v>59</v>
      </c>
      <c r="C55" s="70" t="s">
        <v>89</v>
      </c>
      <c r="D55" s="71" t="s">
        <v>94</v>
      </c>
      <c r="E55" s="71" t="s">
        <v>130</v>
      </c>
      <c r="F55" s="72">
        <v>19</v>
      </c>
    </row>
    <row r="56" spans="2:6">
      <c r="B56" s="63" t="s">
        <v>90</v>
      </c>
      <c r="C56" s="64" t="s">
        <v>51</v>
      </c>
      <c r="D56" s="65" t="s">
        <v>95</v>
      </c>
      <c r="E56" s="65" t="s">
        <v>132</v>
      </c>
      <c r="F56" s="66">
        <v>21</v>
      </c>
    </row>
    <row r="57" spans="2:6">
      <c r="B57" s="69" t="s">
        <v>59</v>
      </c>
      <c r="C57" s="70" t="s">
        <v>54</v>
      </c>
      <c r="D57" s="71" t="s">
        <v>102</v>
      </c>
      <c r="E57" s="71" t="s">
        <v>138</v>
      </c>
      <c r="F57" s="72">
        <v>27</v>
      </c>
    </row>
    <row r="58" spans="2:6">
      <c r="B58" s="63" t="s">
        <v>20</v>
      </c>
      <c r="C58" s="64" t="s">
        <v>54</v>
      </c>
      <c r="D58" s="65" t="s">
        <v>71</v>
      </c>
      <c r="E58" s="65" t="s">
        <v>116</v>
      </c>
      <c r="F58" s="66">
        <v>6</v>
      </c>
    </row>
    <row r="59" spans="2:6">
      <c r="B59" s="69" t="s">
        <v>72</v>
      </c>
      <c r="C59" s="70" t="s">
        <v>73</v>
      </c>
      <c r="D59" s="71" t="s">
        <v>75</v>
      </c>
      <c r="E59" s="71" t="s">
        <v>124</v>
      </c>
      <c r="F59" s="72">
        <v>8</v>
      </c>
    </row>
    <row r="60" spans="2:6">
      <c r="B60" s="63" t="s">
        <v>52</v>
      </c>
      <c r="C60" s="64" t="s">
        <v>51</v>
      </c>
      <c r="D60" s="65" t="s">
        <v>104</v>
      </c>
      <c r="E60" s="65" t="s">
        <v>139</v>
      </c>
      <c r="F60" s="66">
        <v>28</v>
      </c>
    </row>
    <row r="61" spans="2:6">
      <c r="B61" s="69" t="s">
        <v>52</v>
      </c>
      <c r="C61" s="70" t="s">
        <v>109</v>
      </c>
      <c r="D61" s="71" t="s">
        <v>110</v>
      </c>
      <c r="E61" s="71" t="s">
        <v>145</v>
      </c>
      <c r="F61" s="72">
        <v>34</v>
      </c>
    </row>
    <row r="62" spans="2:6" ht="14.25" thickBot="1">
      <c r="B62" s="79" t="s">
        <v>52</v>
      </c>
      <c r="C62" s="80" t="s">
        <v>20</v>
      </c>
      <c r="D62" s="81" t="s">
        <v>112</v>
      </c>
      <c r="E62" s="81" t="s">
        <v>200</v>
      </c>
      <c r="F62" s="82">
        <v>36</v>
      </c>
    </row>
  </sheetData>
  <sortState ref="B24:F59">
    <sortCondition ref="B24:B59"/>
  </sortState>
  <mergeCells count="1">
    <mergeCell ref="B25:C25"/>
  </mergeCells>
  <phoneticPr fontId="1"/>
  <pageMargins left="0.7" right="0.7" top="0.75" bottom="0.75" header="0.3" footer="0.3"/>
  <pageSetup paperSize="8" orientation="portrait" horizontalDpi="4294967293"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3"/>
  <sheetViews>
    <sheetView showGridLines="0" workbookViewId="0">
      <selection activeCell="Q11" sqref="Q11"/>
    </sheetView>
  </sheetViews>
  <sheetFormatPr defaultRowHeight="13.5"/>
  <sheetData>
    <row r="1" spans="2:6" ht="14.25" thickBot="1"/>
    <row r="2" spans="2:6" ht="14.25" thickBot="1">
      <c r="B2" s="44"/>
      <c r="C2" s="45" t="s">
        <v>20</v>
      </c>
      <c r="D2" s="45" t="s">
        <v>25</v>
      </c>
      <c r="E2" s="86" t="s">
        <v>19</v>
      </c>
      <c r="F2" s="28" t="s">
        <v>203</v>
      </c>
    </row>
    <row r="3" spans="2:6" ht="14.25" thickTop="1">
      <c r="B3" s="46" t="s">
        <v>20</v>
      </c>
      <c r="C3" s="39"/>
      <c r="D3" s="40">
        <f>D8+E10</f>
        <v>100</v>
      </c>
      <c r="E3" s="87">
        <f>D9+E12</f>
        <v>21</v>
      </c>
      <c r="F3" s="67">
        <v>2</v>
      </c>
    </row>
    <row r="4" spans="2:6">
      <c r="B4" s="30" t="s">
        <v>25</v>
      </c>
      <c r="C4" s="14">
        <f>E8+D10</f>
        <v>0</v>
      </c>
      <c r="D4" s="12"/>
      <c r="E4" s="88">
        <f>D11+E13</f>
        <v>0</v>
      </c>
      <c r="F4" s="90">
        <v>3</v>
      </c>
    </row>
    <row r="5" spans="2:6" ht="14.25" thickBot="1">
      <c r="B5" s="31" t="s">
        <v>19</v>
      </c>
      <c r="C5" s="17">
        <f>E9+D12</f>
        <v>60</v>
      </c>
      <c r="D5" s="85">
        <f>E11+D13</f>
        <v>100</v>
      </c>
      <c r="E5" s="89"/>
      <c r="F5" s="91">
        <v>1</v>
      </c>
    </row>
    <row r="6" spans="2:6" ht="14.25" thickBot="1"/>
    <row r="7" spans="2:6" ht="14.25" thickBot="1">
      <c r="B7" s="41" t="s">
        <v>172</v>
      </c>
      <c r="C7" s="42" t="s">
        <v>173</v>
      </c>
      <c r="D7" s="42" t="s">
        <v>175</v>
      </c>
      <c r="E7" s="42" t="s">
        <v>176</v>
      </c>
      <c r="F7" s="43" t="s">
        <v>174</v>
      </c>
    </row>
    <row r="8" spans="2:6" ht="14.25" thickTop="1">
      <c r="B8" s="47" t="s">
        <v>20</v>
      </c>
      <c r="C8" s="48" t="s">
        <v>25</v>
      </c>
      <c r="D8" s="48">
        <v>50</v>
      </c>
      <c r="E8" s="48">
        <v>0</v>
      </c>
      <c r="F8" s="49">
        <v>0</v>
      </c>
    </row>
    <row r="9" spans="2:6">
      <c r="B9" s="7" t="s">
        <v>20</v>
      </c>
      <c r="C9" s="6" t="s">
        <v>19</v>
      </c>
      <c r="D9" s="6">
        <f>2</f>
        <v>2</v>
      </c>
      <c r="E9" s="6">
        <f>34</f>
        <v>34</v>
      </c>
      <c r="F9" s="8">
        <f>4</f>
        <v>4</v>
      </c>
    </row>
    <row r="10" spans="2:6">
      <c r="B10" s="33" t="s">
        <v>25</v>
      </c>
      <c r="C10" s="34" t="s">
        <v>20</v>
      </c>
      <c r="D10" s="34">
        <v>0</v>
      </c>
      <c r="E10" s="34">
        <v>50</v>
      </c>
      <c r="F10" s="35">
        <v>0</v>
      </c>
    </row>
    <row r="11" spans="2:6">
      <c r="B11" s="7" t="s">
        <v>25</v>
      </c>
      <c r="C11" s="6" t="s">
        <v>19</v>
      </c>
      <c r="D11" s="6">
        <v>0</v>
      </c>
      <c r="E11" s="6">
        <v>50</v>
      </c>
      <c r="F11" s="8">
        <v>0</v>
      </c>
    </row>
    <row r="12" spans="2:6">
      <c r="B12" s="33" t="s">
        <v>19</v>
      </c>
      <c r="C12" s="34" t="s">
        <v>20</v>
      </c>
      <c r="D12" s="34">
        <f>7+19</f>
        <v>26</v>
      </c>
      <c r="E12" s="34">
        <f>3+16</f>
        <v>19</v>
      </c>
      <c r="F12" s="35">
        <f>0+5</f>
        <v>5</v>
      </c>
    </row>
    <row r="13" spans="2:6" ht="14.25" thickBot="1">
      <c r="B13" s="9" t="s">
        <v>19</v>
      </c>
      <c r="C13" s="10" t="s">
        <v>25</v>
      </c>
      <c r="D13" s="10">
        <v>50</v>
      </c>
      <c r="E13" s="10">
        <v>0</v>
      </c>
      <c r="F13" s="11">
        <v>0</v>
      </c>
    </row>
  </sheetData>
  <phoneticPr fontId="1"/>
  <pageMargins left="0.7" right="0.7" top="0.75" bottom="0.75" header="0.3" footer="0.3"/>
  <pageSetup paperSize="8" orientation="portrait" horizontalDpi="4294967293"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プログラムリスト</vt:lpstr>
      <vt:lpstr>通常部門</vt:lpstr>
      <vt:lpstr>ライトウェイト部門</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森健太郎</dc:creator>
  <cp:lastModifiedBy>森健太郎</cp:lastModifiedBy>
  <dcterms:created xsi:type="dcterms:W3CDTF">2017-02-28T04:19:26Z</dcterms:created>
  <dcterms:modified xsi:type="dcterms:W3CDTF">2017-03-10T03:26:05Z</dcterms:modified>
</cp:coreProperties>
</file>